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BAD COL TRIO T2" sheetId="28" r:id="rId1"/>
    <sheet name="QUART FINALE FUTSAL COL MG" sheetId="29" r:id="rId2"/>
    <sheet name="DEMI FINALE FUTSAL COL MF" sheetId="40" r:id="rId3"/>
  </sheets>
  <externalReferences>
    <externalReference r:id="rId4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 localSheetId="2">#REF!</definedName>
    <definedName name="ETAB" localSheetId="1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52" i="28" l="1"/>
  <c r="C36" i="28"/>
  <c r="C37" i="28"/>
  <c r="C38" i="28"/>
  <c r="C29" i="28"/>
  <c r="C28" i="28"/>
  <c r="C27" i="28"/>
  <c r="C13" i="40" l="1"/>
  <c r="C14" i="40"/>
  <c r="C15" i="40"/>
  <c r="C13" i="29"/>
  <c r="C51" i="28" l="1"/>
  <c r="C50" i="28"/>
  <c r="C49" i="28"/>
  <c r="C27" i="29"/>
  <c r="C12" i="40" l="1"/>
  <c r="C11" i="40"/>
  <c r="C10" i="40"/>
  <c r="C9" i="40"/>
  <c r="C34" i="29"/>
  <c r="C33" i="29"/>
  <c r="C32" i="29"/>
  <c r="C31" i="29"/>
  <c r="C26" i="29"/>
  <c r="C25" i="29"/>
  <c r="C24" i="29"/>
  <c r="C20" i="29" l="1"/>
  <c r="C19" i="29"/>
  <c r="C18" i="29"/>
  <c r="C17" i="29"/>
  <c r="C10" i="29"/>
  <c r="C11" i="29"/>
  <c r="C12" i="29"/>
  <c r="C45" i="28"/>
  <c r="C44" i="28"/>
  <c r="C43" i="28"/>
  <c r="C42" i="28"/>
  <c r="C35" i="28"/>
  <c r="C34" i="28"/>
  <c r="C33" i="28"/>
  <c r="C23" i="28"/>
  <c r="C22" i="28"/>
  <c r="C21" i="28"/>
  <c r="C16" i="28"/>
  <c r="C17" i="28"/>
  <c r="C15" i="28"/>
  <c r="C10" i="28"/>
  <c r="C11" i="28"/>
  <c r="C9" i="29"/>
  <c r="C9" i="28"/>
</calcChain>
</file>

<file path=xl/sharedStrings.xml><?xml version="1.0" encoding="utf-8"?>
<sst xmlns="http://schemas.openxmlformats.org/spreadsheetml/2006/main" count="126" uniqueCount="32">
  <si>
    <t>RESULTAT</t>
  </si>
  <si>
    <t>PLACE</t>
  </si>
  <si>
    <t>CODE</t>
  </si>
  <si>
    <t>ETABLISSEMENT</t>
  </si>
  <si>
    <t>Q</t>
  </si>
  <si>
    <t>N°</t>
  </si>
  <si>
    <t>PERF</t>
  </si>
  <si>
    <t>Q/R</t>
  </si>
  <si>
    <t>FINALE</t>
  </si>
  <si>
    <t xml:space="preserve">1/4 FINALE </t>
  </si>
  <si>
    <t>BAD COL TRIO</t>
  </si>
  <si>
    <t>LE CREUSOT</t>
  </si>
  <si>
    <t>Equipes MIXTES POULE A</t>
  </si>
  <si>
    <t>FUTSAL COL MG</t>
  </si>
  <si>
    <t>mercredi 06 Février 2019</t>
  </si>
  <si>
    <t>POULE A à SANVIGNES</t>
  </si>
  <si>
    <t>POULE B à MONTCEAU (St Exupéry)</t>
  </si>
  <si>
    <t>POULE C à MONTCEAU (J. Moulin)</t>
  </si>
  <si>
    <t>POULE D à CHAROLLES</t>
  </si>
  <si>
    <t>SANVIGNES - MONTCEAU - CHAROLLES</t>
  </si>
  <si>
    <t>DSQ</t>
  </si>
  <si>
    <t>FUTSAL COL MF</t>
  </si>
  <si>
    <t>TORCY</t>
  </si>
  <si>
    <t>NC</t>
  </si>
  <si>
    <t>1/2  FINALE</t>
  </si>
  <si>
    <t>TOUR 2</t>
  </si>
  <si>
    <t>Equipes BG POULE A</t>
  </si>
  <si>
    <t>Equipes BG POULE B</t>
  </si>
  <si>
    <t>Equipes BG POULE C</t>
  </si>
  <si>
    <t>Equipes BF POULE A</t>
  </si>
  <si>
    <t>Equipes BG POULE D</t>
  </si>
  <si>
    <t>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</si>
</sst>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Protection="1"/>
    <xf numFmtId="0" fontId="1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C54" sqref="C54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4.5703125" customWidth="1"/>
    <col min="6" max="6" width="4.85546875" customWidth="1"/>
    <col min="7" max="7" width="13.140625" customWidth="1"/>
  </cols>
  <sheetData>
    <row r="1" spans="1:6" ht="21" x14ac:dyDescent="0.35">
      <c r="A1" s="12"/>
      <c r="B1" s="12"/>
      <c r="C1" s="12" t="s">
        <v>0</v>
      </c>
    </row>
    <row r="2" spans="1:6" ht="21" x14ac:dyDescent="0.35">
      <c r="A2" s="12"/>
      <c r="B2" s="12"/>
      <c r="C2" s="18" t="s">
        <v>10</v>
      </c>
    </row>
    <row r="3" spans="1:6" x14ac:dyDescent="0.25">
      <c r="A3" s="13"/>
      <c r="B3" s="13"/>
      <c r="C3" s="19" t="s">
        <v>25</v>
      </c>
    </row>
    <row r="4" spans="1:6" ht="15.75" x14ac:dyDescent="0.25">
      <c r="A4" s="11"/>
      <c r="B4" s="11"/>
      <c r="C4" s="20" t="s">
        <v>14</v>
      </c>
    </row>
    <row r="5" spans="1:6" ht="15.75" x14ac:dyDescent="0.25">
      <c r="A5" s="11"/>
      <c r="B5" s="11"/>
      <c r="C5" s="17" t="s">
        <v>11</v>
      </c>
    </row>
    <row r="6" spans="1:6" ht="15.75" x14ac:dyDescent="0.25">
      <c r="A6" s="1"/>
      <c r="B6" s="1"/>
      <c r="C6" s="1"/>
    </row>
    <row r="7" spans="1:6" ht="15.75" x14ac:dyDescent="0.25">
      <c r="A7" s="4"/>
      <c r="C7" s="16" t="s">
        <v>26</v>
      </c>
    </row>
    <row r="8" spans="1:6" x14ac:dyDescent="0.25">
      <c r="A8" s="2" t="s">
        <v>1</v>
      </c>
      <c r="B8" s="2" t="s">
        <v>2</v>
      </c>
      <c r="C8" s="2" t="s">
        <v>3</v>
      </c>
      <c r="D8" s="8" t="s">
        <v>5</v>
      </c>
      <c r="E8" s="8" t="s">
        <v>6</v>
      </c>
      <c r="F8" s="8" t="s">
        <v>7</v>
      </c>
    </row>
    <row r="9" spans="1:6" x14ac:dyDescent="0.25">
      <c r="A9" s="23">
        <v>1</v>
      </c>
      <c r="B9" s="21">
        <v>256</v>
      </c>
      <c r="C9" s="22" t="str">
        <f t="shared" ref="C9:C11" si="0">IF(ISBLANK(B9)," ",VLOOKUP(B9,LYC,2,FALSE)&amp;" "&amp;VLOOKUP(B9,LYC,3,FALSE)&amp;",  "&amp;VLOOKUP(B9,LYC,7,FALSE))</f>
        <v>COL LOUIS PERGAUD,  COUCHES</v>
      </c>
      <c r="D9" s="14">
        <v>1</v>
      </c>
      <c r="E9" s="14"/>
      <c r="F9" s="14" t="s">
        <v>4</v>
      </c>
    </row>
    <row r="10" spans="1:6" x14ac:dyDescent="0.25">
      <c r="A10" s="23">
        <v>2</v>
      </c>
      <c r="B10" s="21">
        <v>258</v>
      </c>
      <c r="C10" s="22" t="str">
        <f t="shared" si="0"/>
        <v>COL ROGER BOYER,  CUISEAUX</v>
      </c>
      <c r="D10" s="14">
        <v>1</v>
      </c>
      <c r="E10" s="14"/>
      <c r="F10" s="14" t="s">
        <v>4</v>
      </c>
    </row>
    <row r="11" spans="1:6" x14ac:dyDescent="0.25">
      <c r="A11" s="10">
        <v>3</v>
      </c>
      <c r="B11" s="9">
        <v>289</v>
      </c>
      <c r="C11" s="3" t="str">
        <f t="shared" si="0"/>
        <v>COL VICTOR HUGO,  LUGNY</v>
      </c>
      <c r="D11" s="5">
        <v>1</v>
      </c>
      <c r="E11" s="5"/>
      <c r="F11" s="5"/>
    </row>
    <row r="13" spans="1:6" ht="15.75" x14ac:dyDescent="0.25">
      <c r="A13" s="4"/>
      <c r="C13" s="16" t="s">
        <v>27</v>
      </c>
    </row>
    <row r="14" spans="1:6" x14ac:dyDescent="0.25">
      <c r="A14" s="2" t="s">
        <v>1</v>
      </c>
      <c r="B14" s="2" t="s">
        <v>2</v>
      </c>
      <c r="C14" s="2" t="s">
        <v>3</v>
      </c>
      <c r="D14" s="8" t="s">
        <v>5</v>
      </c>
      <c r="E14" s="8" t="s">
        <v>6</v>
      </c>
      <c r="F14" s="8" t="s">
        <v>7</v>
      </c>
    </row>
    <row r="15" spans="1:6" x14ac:dyDescent="0.25">
      <c r="A15" s="23">
        <v>1</v>
      </c>
      <c r="B15" s="21">
        <v>318</v>
      </c>
      <c r="C15" s="22" t="str">
        <f t="shared" ref="C15" si="1">IF(ISBLANK(B15)," ",VLOOKUP(B15,LYC,2,FALSE)&amp;" "&amp;VLOOKUP(B15,LYC,3,FALSE)&amp;",  "&amp;VLOOKUP(B15,LYC,7,FALSE))</f>
        <v>COL SAINT GILBERT,  MONTCEAU LES MINES</v>
      </c>
      <c r="D15" s="14">
        <v>1</v>
      </c>
      <c r="E15" s="14"/>
      <c r="F15" s="14" t="s">
        <v>4</v>
      </c>
    </row>
    <row r="16" spans="1:6" x14ac:dyDescent="0.25">
      <c r="A16" s="23">
        <v>2</v>
      </c>
      <c r="B16" s="21">
        <v>256</v>
      </c>
      <c r="C16" s="22" t="str">
        <f t="shared" ref="C16:C17" si="2">IF(ISBLANK(B16)," ",VLOOKUP(B16,LYC,2,FALSE)&amp;" "&amp;VLOOKUP(B16,LYC,3,FALSE)&amp;",  "&amp;VLOOKUP(B16,LYC,7,FALSE))</f>
        <v>COL LOUIS PERGAUD,  COUCHES</v>
      </c>
      <c r="D16" s="14">
        <v>2</v>
      </c>
      <c r="E16" s="14"/>
      <c r="F16" s="14" t="s">
        <v>4</v>
      </c>
    </row>
    <row r="17" spans="1:6" x14ac:dyDescent="0.25">
      <c r="A17" s="10">
        <v>3</v>
      </c>
      <c r="B17" s="9">
        <v>303</v>
      </c>
      <c r="C17" s="3" t="str">
        <f t="shared" si="2"/>
        <v>COL PASTEUR,  MACON</v>
      </c>
      <c r="D17" s="32">
        <v>2</v>
      </c>
      <c r="E17" s="32"/>
      <c r="F17" s="32"/>
    </row>
    <row r="19" spans="1:6" ht="15.75" x14ac:dyDescent="0.25">
      <c r="A19" s="4"/>
      <c r="C19" s="16" t="s">
        <v>28</v>
      </c>
    </row>
    <row r="20" spans="1:6" x14ac:dyDescent="0.25">
      <c r="A20" s="2" t="s">
        <v>1</v>
      </c>
      <c r="B20" s="2" t="s">
        <v>2</v>
      </c>
      <c r="C20" s="2" t="s">
        <v>3</v>
      </c>
      <c r="D20" s="8" t="s">
        <v>5</v>
      </c>
      <c r="E20" s="8" t="s">
        <v>6</v>
      </c>
      <c r="F20" s="8" t="s">
        <v>7</v>
      </c>
    </row>
    <row r="21" spans="1:6" x14ac:dyDescent="0.25">
      <c r="A21" s="23">
        <v>1</v>
      </c>
      <c r="B21" s="21">
        <v>303</v>
      </c>
      <c r="C21" s="22" t="str">
        <f t="shared" ref="C21:C23" si="3">IF(ISBLANK(B21)," ",VLOOKUP(B21,LYC,2,FALSE)&amp;" "&amp;VLOOKUP(B21,LYC,3,FALSE)&amp;",  "&amp;VLOOKUP(B21,LYC,7,FALSE))</f>
        <v>COL PASTEUR,  MACON</v>
      </c>
      <c r="D21" s="14">
        <v>1</v>
      </c>
      <c r="E21" s="14"/>
      <c r="F21" s="14" t="s">
        <v>4</v>
      </c>
    </row>
    <row r="22" spans="1:6" x14ac:dyDescent="0.25">
      <c r="A22" s="23">
        <v>2</v>
      </c>
      <c r="B22" s="21">
        <v>281</v>
      </c>
      <c r="C22" s="22" t="str">
        <f t="shared" si="3"/>
        <v>COL JORGE SEMPRUN,  GUEUGNON</v>
      </c>
      <c r="D22" s="14">
        <v>2</v>
      </c>
      <c r="E22" s="14"/>
      <c r="F22" s="14" t="s">
        <v>4</v>
      </c>
    </row>
    <row r="23" spans="1:6" x14ac:dyDescent="0.25">
      <c r="A23" s="10">
        <v>3</v>
      </c>
      <c r="B23" s="9">
        <v>258</v>
      </c>
      <c r="C23" s="3" t="str">
        <f t="shared" si="3"/>
        <v>COL ROGER BOYER,  CUISEAUX</v>
      </c>
      <c r="D23" s="5">
        <v>2</v>
      </c>
      <c r="E23" s="5"/>
      <c r="F23" s="5"/>
    </row>
    <row r="25" spans="1:6" ht="15.75" x14ac:dyDescent="0.25">
      <c r="A25" s="4"/>
      <c r="C25" s="16" t="s">
        <v>30</v>
      </c>
    </row>
    <row r="26" spans="1:6" x14ac:dyDescent="0.25">
      <c r="A26" s="2" t="s">
        <v>1</v>
      </c>
      <c r="B26" s="2" t="s">
        <v>2</v>
      </c>
      <c r="C26" s="2" t="s">
        <v>3</v>
      </c>
      <c r="D26" s="8" t="s">
        <v>5</v>
      </c>
      <c r="E26" s="8" t="s">
        <v>6</v>
      </c>
      <c r="F26" s="8" t="s">
        <v>7</v>
      </c>
    </row>
    <row r="27" spans="1:6" x14ac:dyDescent="0.25">
      <c r="A27" s="23">
        <v>1</v>
      </c>
      <c r="B27" s="21">
        <v>281</v>
      </c>
      <c r="C27" s="22" t="str">
        <f t="shared" ref="C27:C29" si="4">IF(ISBLANK(B27)," ",VLOOKUP(B27,LYC,2,FALSE)&amp;" "&amp;VLOOKUP(B27,LYC,3,FALSE)&amp;",  "&amp;VLOOKUP(B27,LYC,7,FALSE))</f>
        <v>COL JORGE SEMPRUN,  GUEUGNON</v>
      </c>
      <c r="D27" s="14">
        <v>1</v>
      </c>
      <c r="E27" s="14"/>
      <c r="F27" s="14" t="s">
        <v>4</v>
      </c>
    </row>
    <row r="28" spans="1:6" x14ac:dyDescent="0.25">
      <c r="A28" s="23">
        <v>2</v>
      </c>
      <c r="B28" s="21">
        <v>256</v>
      </c>
      <c r="C28" s="22" t="str">
        <f t="shared" si="4"/>
        <v>COL LOUIS PERGAUD,  COUCHES</v>
      </c>
      <c r="D28" s="14">
        <v>3</v>
      </c>
      <c r="E28" s="14"/>
      <c r="F28" s="14" t="s">
        <v>4</v>
      </c>
    </row>
    <row r="29" spans="1:6" x14ac:dyDescent="0.25">
      <c r="A29" s="10">
        <v>3</v>
      </c>
      <c r="B29" s="9">
        <v>215</v>
      </c>
      <c r="C29" s="3" t="str">
        <f t="shared" si="4"/>
        <v>COL LA VARANDAINE,  BUXY</v>
      </c>
      <c r="D29" s="5">
        <v>1</v>
      </c>
      <c r="E29" s="5"/>
      <c r="F29" s="5"/>
    </row>
    <row r="31" spans="1:6" ht="15.75" x14ac:dyDescent="0.25">
      <c r="A31" s="4"/>
      <c r="C31" s="16" t="s">
        <v>29</v>
      </c>
    </row>
    <row r="32" spans="1:6" x14ac:dyDescent="0.25">
      <c r="A32" s="2" t="s">
        <v>1</v>
      </c>
      <c r="B32" s="2" t="s">
        <v>2</v>
      </c>
      <c r="C32" s="2" t="s">
        <v>3</v>
      </c>
      <c r="D32" s="8" t="s">
        <v>5</v>
      </c>
      <c r="E32" s="8" t="s">
        <v>6</v>
      </c>
      <c r="F32" s="8" t="s">
        <v>7</v>
      </c>
    </row>
    <row r="33" spans="1:6" x14ac:dyDescent="0.25">
      <c r="A33" s="23">
        <v>1</v>
      </c>
      <c r="B33" s="21">
        <v>281</v>
      </c>
      <c r="C33" s="22" t="str">
        <f t="shared" ref="C33:C35" si="5">IF(ISBLANK(B33)," ",VLOOKUP(B33,LYC,2,FALSE)&amp;" "&amp;VLOOKUP(B33,LYC,3,FALSE)&amp;",  "&amp;VLOOKUP(B33,LYC,7,FALSE))</f>
        <v>COL JORGE SEMPRUN,  GUEUGNON</v>
      </c>
      <c r="D33" s="14"/>
      <c r="E33" s="5"/>
      <c r="F33" s="14" t="s">
        <v>4</v>
      </c>
    </row>
    <row r="34" spans="1:6" x14ac:dyDescent="0.25">
      <c r="A34" s="23">
        <v>2</v>
      </c>
      <c r="B34" s="21">
        <v>303</v>
      </c>
      <c r="C34" s="22" t="str">
        <f t="shared" si="5"/>
        <v>COL PASTEUR,  MACON</v>
      </c>
      <c r="D34" s="14"/>
      <c r="E34" s="5"/>
      <c r="F34" s="14" t="s">
        <v>4</v>
      </c>
    </row>
    <row r="35" spans="1:6" x14ac:dyDescent="0.25">
      <c r="A35" s="28">
        <v>3</v>
      </c>
      <c r="B35" s="21">
        <v>281</v>
      </c>
      <c r="C35" s="22" t="str">
        <f t="shared" si="5"/>
        <v>COL JORGE SEMPRUN,  GUEUGNON</v>
      </c>
      <c r="D35" s="14"/>
      <c r="E35" s="14"/>
      <c r="F35" s="14" t="s">
        <v>4</v>
      </c>
    </row>
    <row r="36" spans="1:6" x14ac:dyDescent="0.25">
      <c r="A36" s="28">
        <v>4</v>
      </c>
      <c r="B36" s="21">
        <v>320</v>
      </c>
      <c r="C36" s="22" t="str">
        <f t="shared" ref="C36:C38" si="6">IF(ISBLANK(B36)," ",VLOOKUP(B36,LYC,2,FALSE)&amp;" "&amp;VLOOKUP(B36,LYC,3,FALSE)&amp;",  "&amp;VLOOKUP(B36,LYC,7,FALSE))</f>
        <v>COL LES EPONTOTS,  MONTCENIS</v>
      </c>
      <c r="D36" s="14"/>
      <c r="E36" s="14"/>
      <c r="F36" s="14" t="s">
        <v>4</v>
      </c>
    </row>
    <row r="37" spans="1:6" x14ac:dyDescent="0.25">
      <c r="A37" s="28">
        <v>5</v>
      </c>
      <c r="B37" s="21">
        <v>320</v>
      </c>
      <c r="C37" s="22" t="str">
        <f t="shared" si="6"/>
        <v>COL LES EPONTOTS,  MONTCENIS</v>
      </c>
      <c r="D37" s="14"/>
      <c r="E37" s="14"/>
      <c r="F37" s="14" t="s">
        <v>4</v>
      </c>
    </row>
    <row r="38" spans="1:6" x14ac:dyDescent="0.25">
      <c r="A38" s="28">
        <v>6</v>
      </c>
      <c r="B38" s="21">
        <v>268</v>
      </c>
      <c r="C38" s="22" t="str">
        <f t="shared" si="6"/>
        <v>COL HUBERT REEVES,  EPINAC</v>
      </c>
      <c r="D38" s="14"/>
      <c r="E38" s="14"/>
      <c r="F38" s="14" t="s">
        <v>31</v>
      </c>
    </row>
    <row r="39" spans="1:6" x14ac:dyDescent="0.25">
      <c r="A39" s="33"/>
      <c r="B39" s="34"/>
      <c r="C39" s="35"/>
      <c r="D39" s="36"/>
      <c r="E39" s="36"/>
      <c r="F39" s="36"/>
    </row>
    <row r="40" spans="1:6" ht="15.75" x14ac:dyDescent="0.25">
      <c r="A40" s="4"/>
      <c r="C40" s="16" t="s">
        <v>12</v>
      </c>
    </row>
    <row r="41" spans="1:6" x14ac:dyDescent="0.25">
      <c r="A41" s="2" t="s">
        <v>1</v>
      </c>
      <c r="B41" s="2" t="s">
        <v>2</v>
      </c>
      <c r="C41" s="2" t="s">
        <v>3</v>
      </c>
      <c r="D41" s="8" t="s">
        <v>5</v>
      </c>
      <c r="E41" s="8" t="s">
        <v>6</v>
      </c>
      <c r="F41" s="8" t="s">
        <v>7</v>
      </c>
    </row>
    <row r="42" spans="1:6" x14ac:dyDescent="0.25">
      <c r="A42" s="23">
        <v>1</v>
      </c>
      <c r="B42" s="21">
        <v>256</v>
      </c>
      <c r="C42" s="22" t="str">
        <f t="shared" ref="C42:C45" si="7">IF(ISBLANK(B42)," ",VLOOKUP(B42,LYC,2,FALSE)&amp;" "&amp;VLOOKUP(B42,LYC,3,FALSE)&amp;",  "&amp;VLOOKUP(B42,LYC,7,FALSE))</f>
        <v>COL LOUIS PERGAUD,  COUCHES</v>
      </c>
      <c r="D42" s="14"/>
      <c r="E42" s="14"/>
      <c r="F42" s="14"/>
    </row>
    <row r="43" spans="1:6" x14ac:dyDescent="0.25">
      <c r="A43" s="23">
        <v>2</v>
      </c>
      <c r="B43" s="21">
        <v>289</v>
      </c>
      <c r="C43" s="22" t="str">
        <f t="shared" si="7"/>
        <v>COL VICTOR HUGO,  LUGNY</v>
      </c>
      <c r="D43" s="14"/>
      <c r="E43" s="14"/>
      <c r="F43" s="14"/>
    </row>
    <row r="44" spans="1:6" x14ac:dyDescent="0.25">
      <c r="A44" s="10">
        <v>3</v>
      </c>
      <c r="B44" s="9">
        <v>258</v>
      </c>
      <c r="C44" s="3" t="str">
        <f t="shared" si="7"/>
        <v>COL ROGER BOYER,  CUISEAUX</v>
      </c>
      <c r="D44" s="5"/>
      <c r="E44" s="5"/>
      <c r="F44" s="5"/>
    </row>
    <row r="45" spans="1:6" x14ac:dyDescent="0.25">
      <c r="A45" s="10">
        <v>4</v>
      </c>
      <c r="B45" s="9">
        <v>320</v>
      </c>
      <c r="C45" s="3" t="str">
        <f t="shared" si="7"/>
        <v>COL LES EPONTOTS,  MONTCENIS</v>
      </c>
      <c r="D45" s="5"/>
      <c r="E45" s="5"/>
      <c r="F45" s="5"/>
    </row>
    <row r="47" spans="1:6" ht="15.75" x14ac:dyDescent="0.25">
      <c r="A47" s="4"/>
      <c r="C47" s="16" t="s">
        <v>12</v>
      </c>
    </row>
    <row r="48" spans="1:6" x14ac:dyDescent="0.25">
      <c r="A48" s="2" t="s">
        <v>1</v>
      </c>
      <c r="B48" s="2" t="s">
        <v>2</v>
      </c>
      <c r="C48" s="2" t="s">
        <v>3</v>
      </c>
      <c r="D48" s="8" t="s">
        <v>5</v>
      </c>
      <c r="E48" s="8" t="s">
        <v>6</v>
      </c>
      <c r="F48" s="8" t="s">
        <v>7</v>
      </c>
    </row>
    <row r="49" spans="1:6" x14ac:dyDescent="0.25">
      <c r="A49" s="23">
        <v>1</v>
      </c>
      <c r="B49" s="21">
        <v>281</v>
      </c>
      <c r="C49" s="22" t="str">
        <f t="shared" ref="C49:C52" si="8">IF(ISBLANK(B49)," ",VLOOKUP(B49,LYC,2,FALSE)&amp;" "&amp;VLOOKUP(B49,LYC,3,FALSE)&amp;",  "&amp;VLOOKUP(B49,LYC,7,FALSE))</f>
        <v>COL JORGE SEMPRUN,  GUEUGNON</v>
      </c>
      <c r="D49" s="14"/>
      <c r="E49" s="14"/>
      <c r="F49" s="14"/>
    </row>
    <row r="50" spans="1:6" x14ac:dyDescent="0.25">
      <c r="A50" s="23">
        <v>2</v>
      </c>
      <c r="B50" s="21">
        <v>258</v>
      </c>
      <c r="C50" s="22" t="str">
        <f t="shared" si="8"/>
        <v>COL ROGER BOYER,  CUISEAUX</v>
      </c>
      <c r="D50" s="14"/>
      <c r="E50" s="14"/>
      <c r="F50" s="14"/>
    </row>
    <row r="51" spans="1:6" x14ac:dyDescent="0.25">
      <c r="A51" s="10">
        <v>3</v>
      </c>
      <c r="B51" s="9">
        <v>289</v>
      </c>
      <c r="C51" s="3" t="str">
        <f t="shared" si="8"/>
        <v>COL VICTOR HUGO,  LUGNY</v>
      </c>
      <c r="D51" s="5"/>
      <c r="E51" s="5"/>
      <c r="F51" s="5"/>
    </row>
    <row r="52" spans="1:6" x14ac:dyDescent="0.25">
      <c r="A52" s="10">
        <v>4</v>
      </c>
      <c r="B52" s="9">
        <v>289</v>
      </c>
      <c r="C52" s="3" t="str">
        <f t="shared" ref="C52" si="9">IF(ISBLANK(B52)," ",VLOOKUP(B52,LYC,2,FALSE)&amp;" "&amp;VLOOKUP(B52,LYC,3,FALSE)&amp;",  "&amp;VLOOKUP(B52,LYC,7,FALSE))</f>
        <v>COL VICTOR HUGO,  LUGNY</v>
      </c>
      <c r="D52" s="5"/>
      <c r="E52" s="5"/>
      <c r="F5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I27" sqref="I27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6" width="5.140625" customWidth="1"/>
    <col min="7" max="7" width="8" customWidth="1"/>
  </cols>
  <sheetData>
    <row r="1" spans="1:7" ht="21" x14ac:dyDescent="0.35">
      <c r="A1" s="12"/>
      <c r="B1" s="12"/>
      <c r="C1" s="12" t="s">
        <v>0</v>
      </c>
    </row>
    <row r="2" spans="1:7" ht="21" x14ac:dyDescent="0.35">
      <c r="A2" s="12"/>
      <c r="B2" s="12"/>
      <c r="C2" s="18" t="s">
        <v>13</v>
      </c>
    </row>
    <row r="3" spans="1:7" x14ac:dyDescent="0.25">
      <c r="A3" s="13"/>
      <c r="B3" s="13"/>
      <c r="C3" s="19" t="s">
        <v>9</v>
      </c>
    </row>
    <row r="4" spans="1:7" ht="15.75" x14ac:dyDescent="0.25">
      <c r="A4" s="11"/>
      <c r="B4" s="11"/>
      <c r="C4" s="20" t="s">
        <v>14</v>
      </c>
    </row>
    <row r="5" spans="1:7" ht="15.75" x14ac:dyDescent="0.25">
      <c r="A5" s="11"/>
      <c r="B5" s="11"/>
      <c r="C5" s="17" t="s">
        <v>19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15</v>
      </c>
    </row>
    <row r="8" spans="1:7" x14ac:dyDescent="0.25">
      <c r="A8" s="2" t="s">
        <v>1</v>
      </c>
      <c r="B8" s="2" t="s">
        <v>2</v>
      </c>
      <c r="C8" s="2" t="s">
        <v>3</v>
      </c>
      <c r="D8" s="8" t="s">
        <v>5</v>
      </c>
      <c r="E8" s="8" t="s">
        <v>6</v>
      </c>
      <c r="F8" s="8" t="s">
        <v>7</v>
      </c>
    </row>
    <row r="9" spans="1:7" x14ac:dyDescent="0.25">
      <c r="A9" s="23">
        <v>1</v>
      </c>
      <c r="B9" s="21">
        <v>206</v>
      </c>
      <c r="C9" s="22" t="str">
        <f>IF(ISBLANK(B9)," ",VLOOKUP(B9,LYC,2,FALSE)&amp;" "&amp;VLOOKUP(B9,LYC,3,FALSE)&amp;",  "&amp;VLOOKUP(B9,LYC,7,FALSE))</f>
        <v>COL LA CHATAIGNERAIE,  AUTUN</v>
      </c>
      <c r="D9" s="14">
        <v>1</v>
      </c>
      <c r="E9" s="14"/>
      <c r="F9" s="14" t="s">
        <v>4</v>
      </c>
      <c r="G9" s="15" t="s">
        <v>8</v>
      </c>
    </row>
    <row r="10" spans="1:7" x14ac:dyDescent="0.25">
      <c r="A10" s="6">
        <v>2</v>
      </c>
      <c r="B10" s="9">
        <v>303</v>
      </c>
      <c r="C10" s="3" t="str">
        <f>IF(ISBLANK(B10)," ",VLOOKUP(B10,LYC,2,FALSE)&amp;" "&amp;VLOOKUP(B10,LYC,3,FALSE)&amp;",  "&amp;VLOOKUP(B10,LYC,7,FALSE))</f>
        <v>COL PASTEUR,  MACON</v>
      </c>
      <c r="D10" s="5">
        <v>1</v>
      </c>
      <c r="E10" s="5"/>
      <c r="F10" s="14"/>
    </row>
    <row r="11" spans="1:7" x14ac:dyDescent="0.25">
      <c r="A11" s="6">
        <v>3</v>
      </c>
      <c r="B11" s="9">
        <v>334</v>
      </c>
      <c r="C11" s="3" t="str">
        <f>IF(ISBLANK(B11)," ",VLOOKUP(B11,LYC,2,FALSE)&amp;" "&amp;VLOOKUP(B11,LYC,3,FALSE)&amp;",  "&amp;VLOOKUP(B11,LYC,7,FALSE))</f>
        <v>COL DAVID NIEPCE,  SENNECEY LE GRAND</v>
      </c>
      <c r="D11" s="5">
        <v>1</v>
      </c>
      <c r="E11" s="5"/>
      <c r="F11" s="14"/>
    </row>
    <row r="12" spans="1:7" x14ac:dyDescent="0.25">
      <c r="A12" s="6">
        <v>4</v>
      </c>
      <c r="B12" s="9">
        <v>332</v>
      </c>
      <c r="C12" s="3" t="str">
        <f>IF(ISBLANK(B12)," ",VLOOKUP(B12,LYC,2,FALSE)&amp;" "&amp;VLOOKUP(B12,LYC,3,FALSE)&amp;",  "&amp;VLOOKUP(B12,LYC,7,FALSE))</f>
        <v>COL ROGER VAILLAND,  SANVIGNES LES MINES</v>
      </c>
      <c r="D12" s="5">
        <v>1</v>
      </c>
      <c r="E12" s="5"/>
      <c r="F12" s="14"/>
    </row>
    <row r="13" spans="1:7" x14ac:dyDescent="0.25">
      <c r="A13" s="6">
        <v>5</v>
      </c>
      <c r="B13" s="9">
        <v>338</v>
      </c>
      <c r="C13" s="3" t="str">
        <f>IF(ISBLANK(B13)," ",VLOOKUP(B13,LYC,2,FALSE)&amp;" "&amp;VLOOKUP(B13,LYC,3,FALSE)&amp;",  "&amp;VLOOKUP(B13,LYC,7,FALSE))</f>
        <v>COL DU BOIS DES DAMES,  ST GERMAIN DU BOIS</v>
      </c>
      <c r="D13" s="5">
        <v>2</v>
      </c>
      <c r="E13" s="5"/>
      <c r="F13" s="14"/>
    </row>
    <row r="15" spans="1:7" ht="15.75" x14ac:dyDescent="0.25">
      <c r="A15" s="4"/>
      <c r="C15" s="7" t="s">
        <v>16</v>
      </c>
    </row>
    <row r="16" spans="1:7" x14ac:dyDescent="0.25">
      <c r="A16" s="2" t="s">
        <v>1</v>
      </c>
      <c r="B16" s="2" t="s">
        <v>2</v>
      </c>
      <c r="C16" s="2" t="s">
        <v>3</v>
      </c>
      <c r="D16" s="8" t="s">
        <v>5</v>
      </c>
      <c r="E16" s="8" t="s">
        <v>6</v>
      </c>
      <c r="F16" s="8" t="s">
        <v>7</v>
      </c>
    </row>
    <row r="17" spans="1:7" x14ac:dyDescent="0.25">
      <c r="A17" s="23">
        <v>1</v>
      </c>
      <c r="B17" s="21">
        <v>317</v>
      </c>
      <c r="C17" s="22" t="str">
        <f>IF(ISBLANK(B17)," ",VLOOKUP(B17,LYC,2,FALSE)&amp;" "&amp;VLOOKUP(B17,LYC,3,FALSE)&amp;",  "&amp;VLOOKUP(B17,LYC,7,FALSE))</f>
        <v>COL ANTOINE DE SAINT-EXUPERY,  MONTCEAU LES MINES</v>
      </c>
      <c r="D17" s="5">
        <v>1</v>
      </c>
      <c r="E17" s="5" t="s">
        <v>20</v>
      </c>
      <c r="F17" s="14"/>
      <c r="G17" s="15"/>
    </row>
    <row r="18" spans="1:7" x14ac:dyDescent="0.25">
      <c r="A18" s="6">
        <v>2</v>
      </c>
      <c r="B18" s="9">
        <v>268</v>
      </c>
      <c r="C18" s="3" t="str">
        <f>IF(ISBLANK(B18)," ",VLOOKUP(B18,LYC,2,FALSE)&amp;" "&amp;VLOOKUP(B18,LYC,3,FALSE)&amp;",  "&amp;VLOOKUP(B18,LYC,7,FALSE))</f>
        <v>COL HUBERT REEVES,  EPINAC</v>
      </c>
      <c r="D18" s="5">
        <v>1</v>
      </c>
      <c r="E18" s="5"/>
      <c r="F18" s="14" t="s">
        <v>4</v>
      </c>
      <c r="G18" s="15" t="s">
        <v>8</v>
      </c>
    </row>
    <row r="19" spans="1:7" x14ac:dyDescent="0.25">
      <c r="A19" s="6">
        <v>3</v>
      </c>
      <c r="B19" s="9">
        <v>310</v>
      </c>
      <c r="C19" s="3" t="str">
        <f>IF(ISBLANK(B19)," ",VLOOKUP(B19,LYC,2,FALSE)&amp;" "&amp;VLOOKUP(B19,LYC,3,FALSE)&amp;",  "&amp;VLOOKUP(B19,LYC,7,FALSE))</f>
        <v>COL JEAN MOULIN,  MARCIGNY</v>
      </c>
      <c r="D19" s="5">
        <v>1</v>
      </c>
      <c r="E19" s="5"/>
      <c r="F19" s="14"/>
    </row>
    <row r="20" spans="1:7" x14ac:dyDescent="0.25">
      <c r="A20" s="10">
        <v>4</v>
      </c>
      <c r="B20" s="29">
        <v>338</v>
      </c>
      <c r="C20" s="3" t="str">
        <f>IF(ISBLANK(B20)," ",VLOOKUP(B20,LYC,2,FALSE)&amp;" "&amp;VLOOKUP(B20,LYC,3,FALSE)&amp;",  "&amp;VLOOKUP(B20,LYC,7,FALSE))</f>
        <v>COL DU BOIS DES DAMES,  ST GERMAIN DU BOIS</v>
      </c>
      <c r="D20" s="30">
        <v>1</v>
      </c>
      <c r="E20" s="30"/>
      <c r="F20" s="31"/>
    </row>
    <row r="22" spans="1:7" ht="15.75" x14ac:dyDescent="0.25">
      <c r="A22" s="4"/>
      <c r="C22" s="7" t="s">
        <v>17</v>
      </c>
    </row>
    <row r="23" spans="1:7" x14ac:dyDescent="0.25">
      <c r="A23" s="2" t="s">
        <v>1</v>
      </c>
      <c r="B23" s="2" t="s">
        <v>2</v>
      </c>
      <c r="C23" s="2" t="s">
        <v>3</v>
      </c>
      <c r="D23" s="8" t="s">
        <v>5</v>
      </c>
      <c r="E23" s="8" t="s">
        <v>6</v>
      </c>
      <c r="F23" s="8" t="s">
        <v>7</v>
      </c>
    </row>
    <row r="24" spans="1:7" x14ac:dyDescent="0.25">
      <c r="A24" s="23">
        <v>1</v>
      </c>
      <c r="B24" s="21">
        <v>304</v>
      </c>
      <c r="C24" s="22" t="str">
        <f>IF(ISBLANK(B24)," ",VLOOKUP(B24,LYC,2,FALSE)&amp;" "&amp;VLOOKUP(B24,LYC,3,FALSE)&amp;",  "&amp;VLOOKUP(B24,LYC,7,FALSE))</f>
        <v>COL ST EXUPERY,  MACON</v>
      </c>
      <c r="D24" s="5">
        <v>1</v>
      </c>
      <c r="E24" s="5"/>
      <c r="F24" s="14" t="s">
        <v>4</v>
      </c>
      <c r="G24" s="15" t="s">
        <v>8</v>
      </c>
    </row>
    <row r="25" spans="1:7" x14ac:dyDescent="0.25">
      <c r="A25" s="6">
        <v>2</v>
      </c>
      <c r="B25" s="9">
        <v>287</v>
      </c>
      <c r="C25" s="3" t="str">
        <f>IF(ISBLANK(B25)," ",VLOOKUP(B25,LYC,2,FALSE)&amp;" "&amp;VLOOKUP(B25,LYC,3,FALSE)&amp;",  "&amp;VLOOKUP(B25,LYC,7,FALSE))</f>
        <v>COL LES BRUYERES,  LA CLAYETTE</v>
      </c>
      <c r="D25" s="5">
        <v>1</v>
      </c>
      <c r="E25" s="5"/>
      <c r="F25" s="14"/>
    </row>
    <row r="26" spans="1:7" x14ac:dyDescent="0.25">
      <c r="A26" s="6">
        <v>3</v>
      </c>
      <c r="B26" s="9">
        <v>352</v>
      </c>
      <c r="C26" s="3" t="str">
        <f>IF(ISBLANK(B26)," ",VLOOKUP(B26,LYC,2,FALSE)&amp;" "&amp;VLOOKUP(B26,LYC,3,FALSE)&amp;",  "&amp;VLOOKUP(B26,LYC,7,FALSE))</f>
        <v>COL EN BAGATELLE,  TOURNUS</v>
      </c>
      <c r="D26" s="5">
        <v>1</v>
      </c>
      <c r="E26" s="5"/>
      <c r="F26" s="14"/>
    </row>
    <row r="27" spans="1:7" x14ac:dyDescent="0.25">
      <c r="A27" s="6">
        <v>4</v>
      </c>
      <c r="B27" s="9">
        <v>316</v>
      </c>
      <c r="C27" s="3" t="str">
        <f>IF(ISBLANK(B27)," ",VLOOKUP(B27,LYC,2,FALSE)&amp;" "&amp;VLOOKUP(B27,LYC,3,FALSE)&amp;",  "&amp;VLOOKUP(B27,LYC,7,FALSE))</f>
        <v>COL JEAN MOULIN,  MONTCEAU LES MINES</v>
      </c>
      <c r="D27" s="5">
        <v>1</v>
      </c>
      <c r="E27" s="5"/>
      <c r="F27" s="14"/>
    </row>
    <row r="29" spans="1:7" ht="15.75" x14ac:dyDescent="0.25">
      <c r="A29" s="4"/>
      <c r="C29" s="7" t="s">
        <v>18</v>
      </c>
    </row>
    <row r="30" spans="1:7" x14ac:dyDescent="0.25">
      <c r="A30" s="2" t="s">
        <v>1</v>
      </c>
      <c r="B30" s="2" t="s">
        <v>2</v>
      </c>
      <c r="C30" s="2" t="s">
        <v>3</v>
      </c>
      <c r="D30" s="8" t="s">
        <v>5</v>
      </c>
      <c r="E30" s="8" t="s">
        <v>6</v>
      </c>
      <c r="F30" s="8" t="s">
        <v>7</v>
      </c>
    </row>
    <row r="31" spans="1:7" x14ac:dyDescent="0.25">
      <c r="A31" s="23">
        <v>1</v>
      </c>
      <c r="B31" s="21">
        <v>245</v>
      </c>
      <c r="C31" s="22" t="str">
        <f>IF(ISBLANK(B31)," ",VLOOKUP(B31,LYC,2,FALSE)&amp;" "&amp;VLOOKUP(B31,LYC,3,FALSE)&amp;",  "&amp;VLOOKUP(B31,LYC,7,FALSE))</f>
        <v>COL GUILLAUME DES AUTELS,  CHAROLLES</v>
      </c>
      <c r="D31" s="14">
        <v>1</v>
      </c>
      <c r="E31" s="5"/>
      <c r="F31" s="14" t="s">
        <v>4</v>
      </c>
      <c r="G31" s="15" t="s">
        <v>8</v>
      </c>
    </row>
    <row r="32" spans="1:7" x14ac:dyDescent="0.25">
      <c r="A32" s="6">
        <v>2</v>
      </c>
      <c r="B32" s="9">
        <v>293</v>
      </c>
      <c r="C32" s="3" t="str">
        <f>IF(ISBLANK(B32)," ",VLOOKUP(B32,LYC,2,FALSE)&amp;" "&amp;VLOOKUP(B32,LYC,3,FALSE)&amp;",  "&amp;VLOOKUP(B32,LYC,7,FALSE))</f>
        <v>COL CENTRE,  LE CREUSOT</v>
      </c>
      <c r="D32" s="5">
        <v>1</v>
      </c>
      <c r="E32" s="5"/>
      <c r="F32" s="14"/>
    </row>
    <row r="33" spans="1:6" x14ac:dyDescent="0.25">
      <c r="A33" s="6">
        <v>3</v>
      </c>
      <c r="B33" s="9">
        <v>203</v>
      </c>
      <c r="C33" s="3" t="str">
        <f>IF(ISBLANK(B33)," ",VLOOKUP(B33,LYC,2,FALSE)&amp;" "&amp;VLOOKUP(B33,LYC,3,FALSE)&amp;",  "&amp;VLOOKUP(B33,LYC,7,FALSE))</f>
        <v>COL MILITAIRE,  AUTUN CEDEX</v>
      </c>
      <c r="D33" s="5">
        <v>1</v>
      </c>
      <c r="E33" s="5"/>
      <c r="F33" s="14"/>
    </row>
    <row r="34" spans="1:6" x14ac:dyDescent="0.25">
      <c r="A34" s="6">
        <v>4</v>
      </c>
      <c r="B34" s="9">
        <v>250</v>
      </c>
      <c r="C34" s="3" t="str">
        <f>IF(ISBLANK(B34)," ",VLOOKUP(B34,LYC,2,FALSE)&amp;" "&amp;VLOOKUP(B34,LYC,3,FALSE)&amp;",  "&amp;VLOOKUP(B34,LYC,7,FALSE))</f>
        <v>COL JEAN MERMOZ,  CHAUFFAILLES</v>
      </c>
      <c r="D34" s="5">
        <v>1</v>
      </c>
      <c r="E34" s="5"/>
      <c r="F34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9" sqref="H9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3.85546875" customWidth="1"/>
    <col min="7" max="7" width="10.7109375" customWidth="1"/>
  </cols>
  <sheetData>
    <row r="1" spans="1:7" ht="21" x14ac:dyDescent="0.35">
      <c r="A1" s="24"/>
      <c r="B1" s="24"/>
      <c r="C1" s="24" t="s">
        <v>0</v>
      </c>
    </row>
    <row r="2" spans="1:7" ht="21" x14ac:dyDescent="0.35">
      <c r="A2" s="24"/>
      <c r="B2" s="24"/>
      <c r="C2" s="24" t="s">
        <v>21</v>
      </c>
    </row>
    <row r="3" spans="1:7" x14ac:dyDescent="0.25">
      <c r="A3" s="25"/>
      <c r="B3" s="25"/>
      <c r="C3" s="25" t="s">
        <v>24</v>
      </c>
    </row>
    <row r="4" spans="1:7" ht="15.75" x14ac:dyDescent="0.25">
      <c r="A4" s="27"/>
      <c r="B4" s="27"/>
      <c r="C4" s="26" t="s">
        <v>14</v>
      </c>
    </row>
    <row r="5" spans="1:7" ht="15.75" x14ac:dyDescent="0.25">
      <c r="A5" s="27"/>
      <c r="B5" s="27"/>
      <c r="C5" s="27" t="s">
        <v>22</v>
      </c>
    </row>
    <row r="6" spans="1:7" ht="15.75" x14ac:dyDescent="0.25">
      <c r="A6" s="1"/>
      <c r="B6" s="1"/>
      <c r="C6" s="1"/>
    </row>
    <row r="7" spans="1:7" ht="15.75" x14ac:dyDescent="0.25">
      <c r="A7" s="4"/>
      <c r="C7" s="7"/>
    </row>
    <row r="8" spans="1:7" x14ac:dyDescent="0.25">
      <c r="A8" s="2" t="s">
        <v>1</v>
      </c>
      <c r="B8" s="2" t="s">
        <v>2</v>
      </c>
      <c r="C8" s="2" t="s">
        <v>3</v>
      </c>
      <c r="D8" s="8" t="s">
        <v>5</v>
      </c>
      <c r="E8" s="8" t="s">
        <v>6</v>
      </c>
      <c r="F8" s="8" t="s">
        <v>7</v>
      </c>
    </row>
    <row r="9" spans="1:7" x14ac:dyDescent="0.25">
      <c r="A9" s="6">
        <v>1</v>
      </c>
      <c r="B9" s="21">
        <v>326</v>
      </c>
      <c r="C9" s="22" t="str">
        <f t="shared" ref="C9:C12" si="0">IF(ISBLANK(B9)," ",VLOOKUP(B9,LYC,2,FALSE)&amp;" "&amp;VLOOKUP(B9,LYC,3,FALSE)&amp;",  "&amp;VLOOKUP(B9,LYC,7,FALSE))</f>
        <v>COL RENE CASSIN,  PARAY LE MONIAL CEDEX</v>
      </c>
      <c r="D9" s="14">
        <v>1</v>
      </c>
      <c r="E9" s="14"/>
      <c r="F9" s="14" t="s">
        <v>4</v>
      </c>
      <c r="G9" s="15"/>
    </row>
    <row r="10" spans="1:7" x14ac:dyDescent="0.25">
      <c r="A10" s="6">
        <v>2</v>
      </c>
      <c r="B10" s="9">
        <v>326</v>
      </c>
      <c r="C10" s="3" t="str">
        <f t="shared" si="0"/>
        <v>COL RENE CASSIN,  PARAY LE MONIAL CEDEX</v>
      </c>
      <c r="D10" s="5">
        <v>2</v>
      </c>
      <c r="E10" s="5"/>
      <c r="F10" s="14" t="s">
        <v>4</v>
      </c>
    </row>
    <row r="11" spans="1:7" x14ac:dyDescent="0.25">
      <c r="A11" s="10">
        <v>3</v>
      </c>
      <c r="B11" s="9">
        <v>245</v>
      </c>
      <c r="C11" s="3" t="str">
        <f t="shared" si="0"/>
        <v>COL GUILLAUME DES AUTELS,  CHAROLLES</v>
      </c>
      <c r="D11" s="5">
        <v>1</v>
      </c>
      <c r="E11" s="5"/>
      <c r="F11" s="14" t="s">
        <v>4</v>
      </c>
    </row>
    <row r="12" spans="1:7" ht="15" customHeight="1" x14ac:dyDescent="0.25">
      <c r="A12" s="10">
        <v>4</v>
      </c>
      <c r="B12" s="9">
        <v>320</v>
      </c>
      <c r="C12" s="3" t="str">
        <f t="shared" si="0"/>
        <v>COL LES EPONTOTS,  MONTCENIS</v>
      </c>
      <c r="D12" s="5">
        <v>1</v>
      </c>
      <c r="E12" s="5"/>
      <c r="F12" s="14" t="s">
        <v>4</v>
      </c>
    </row>
    <row r="13" spans="1:7" x14ac:dyDescent="0.25">
      <c r="A13" s="10">
        <v>5</v>
      </c>
      <c r="B13" s="9">
        <v>332</v>
      </c>
      <c r="C13" s="3" t="str">
        <f t="shared" ref="C13:C15" si="1">IF(ISBLANK(B13)," ",VLOOKUP(B13,LYC,2,FALSE)&amp;" "&amp;VLOOKUP(B13,LYC,3,FALSE)&amp;",  "&amp;VLOOKUP(B13,LYC,7,FALSE))</f>
        <v>COL ROGER VAILLAND,  SANVIGNES LES MINES</v>
      </c>
      <c r="D13" s="5">
        <v>1</v>
      </c>
      <c r="E13" s="5"/>
      <c r="F13" s="5"/>
    </row>
    <row r="14" spans="1:7" x14ac:dyDescent="0.25">
      <c r="A14" s="10">
        <v>6</v>
      </c>
      <c r="B14" s="9">
        <v>245</v>
      </c>
      <c r="C14" s="3" t="str">
        <f t="shared" si="1"/>
        <v>COL GUILLAUME DES AUTELS,  CHAROLLES</v>
      </c>
      <c r="D14" s="5">
        <v>2</v>
      </c>
      <c r="E14" s="5"/>
      <c r="F14" s="5"/>
    </row>
    <row r="15" spans="1:7" x14ac:dyDescent="0.25">
      <c r="A15" s="10" t="s">
        <v>23</v>
      </c>
      <c r="B15" s="9">
        <v>310</v>
      </c>
      <c r="C15" s="3" t="str">
        <f t="shared" si="1"/>
        <v>COL JEAN MOULIN,  MARCIGNY</v>
      </c>
      <c r="D15" s="5">
        <v>1</v>
      </c>
      <c r="E15" s="5"/>
      <c r="F1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BAD COL TRIO T2</vt:lpstr>
      <vt:lpstr>QUART FINALE FUTSAL COL MG</vt:lpstr>
      <vt:lpstr>DEMI FINALE FUTSAL COL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2019-02-11T09:53:19Z</dcterms:modified>
</cp:coreProperties>
</file>