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3"/>
  </bookViews>
  <sheets>
    <sheet name="ESCALADE COL J3" sheetId="27" r:id="rId1"/>
    <sheet name="DEMI FINALE BASKET COL 5X5 BG" sheetId="21" r:id="rId2"/>
    <sheet name="DEMI FINALE BAD COL TRIO" sheetId="28" r:id="rId3"/>
    <sheet name="QUART FINALE FUTSAL COL BG" sheetId="29" r:id="rId4"/>
    <sheet name="HAND LYC CG J1 " sheetId="31" r:id="rId5"/>
    <sheet name="QUART FINALE HAND COL MG MF" sheetId="40" r:id="rId6"/>
    <sheet name="RUGBY COL J4" sheetId="42" r:id="rId7"/>
  </sheets>
  <externalReferences>
    <externalReference r:id="rId8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2">#REF!</definedName>
    <definedName name="ETAB" localSheetId="1">#REF!</definedName>
    <definedName name="ETAB" localSheetId="0">#REF!</definedName>
    <definedName name="ETAB" localSheetId="4">#REF!</definedName>
    <definedName name="ETAB" localSheetId="3">#REF!</definedName>
    <definedName name="ETAB" localSheetId="5">#REF!</definedName>
    <definedName name="ETAB" localSheetId="6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C59" i="28" l="1"/>
  <c r="C58" i="28"/>
  <c r="C57" i="28"/>
  <c r="C56" i="28"/>
  <c r="C53" i="40"/>
  <c r="C52" i="40"/>
  <c r="C51" i="40"/>
  <c r="C50" i="40"/>
  <c r="C46" i="40"/>
  <c r="C45" i="40"/>
  <c r="C44" i="40"/>
  <c r="C40" i="40"/>
  <c r="C39" i="40"/>
  <c r="C38" i="40"/>
  <c r="C37" i="40"/>
  <c r="C33" i="40"/>
  <c r="C32" i="40"/>
  <c r="C31" i="40"/>
  <c r="C30" i="40"/>
  <c r="C26" i="40"/>
  <c r="C25" i="40"/>
  <c r="C24" i="40"/>
  <c r="C23" i="40"/>
  <c r="C26" i="29"/>
  <c r="C47" i="29"/>
  <c r="C46" i="29"/>
  <c r="C45" i="29"/>
  <c r="C44" i="29"/>
  <c r="C40" i="29"/>
  <c r="C39" i="29"/>
  <c r="C38" i="29"/>
  <c r="C37" i="29"/>
  <c r="C37" i="27" l="1"/>
  <c r="C36" i="27"/>
  <c r="C35" i="27"/>
  <c r="C34" i="27"/>
  <c r="C33" i="27"/>
  <c r="C32" i="27"/>
  <c r="C31" i="27"/>
  <c r="C30" i="27"/>
  <c r="C29" i="27"/>
  <c r="C28" i="27"/>
  <c r="C27" i="27"/>
  <c r="C26" i="27"/>
  <c r="C14" i="42" l="1"/>
  <c r="C22" i="42"/>
  <c r="C21" i="42"/>
  <c r="C20" i="42"/>
  <c r="C19" i="42"/>
  <c r="C18" i="42"/>
  <c r="C11" i="21"/>
  <c r="C40" i="42"/>
  <c r="C39" i="42"/>
  <c r="C38" i="42"/>
  <c r="C37" i="42"/>
  <c r="C33" i="42"/>
  <c r="C32" i="42"/>
  <c r="C31" i="42"/>
  <c r="C13" i="42" l="1"/>
  <c r="C27" i="42"/>
  <c r="C26" i="42"/>
  <c r="C25" i="42"/>
  <c r="C12" i="42"/>
  <c r="C11" i="42"/>
  <c r="C10" i="42"/>
  <c r="C9" i="42"/>
  <c r="C19" i="40"/>
  <c r="C18" i="40"/>
  <c r="C17" i="40"/>
  <c r="C16" i="40"/>
  <c r="C12" i="40"/>
  <c r="C11" i="40"/>
  <c r="C10" i="40"/>
  <c r="C9" i="40"/>
  <c r="C43" i="28"/>
  <c r="C44" i="28"/>
  <c r="C45" i="28"/>
  <c r="C42" i="28"/>
  <c r="C37" i="28"/>
  <c r="C38" i="28"/>
  <c r="C33" i="29"/>
  <c r="C32" i="29"/>
  <c r="C31" i="29"/>
  <c r="C30" i="29"/>
  <c r="C25" i="29"/>
  <c r="C24" i="29"/>
  <c r="C23" i="29"/>
  <c r="C10" i="27"/>
  <c r="C11" i="27"/>
  <c r="C12" i="27"/>
  <c r="C13" i="27"/>
  <c r="C14" i="27"/>
  <c r="C15" i="27"/>
  <c r="C16" i="27"/>
  <c r="C17" i="27"/>
  <c r="C18" i="27"/>
  <c r="C19" i="27"/>
  <c r="C20" i="27"/>
  <c r="C12" i="31" l="1"/>
  <c r="C11" i="31"/>
  <c r="C10" i="31"/>
  <c r="C9" i="31"/>
  <c r="C19" i="29" l="1"/>
  <c r="C18" i="29"/>
  <c r="C17" i="29"/>
  <c r="C16" i="29"/>
  <c r="C10" i="29"/>
  <c r="C11" i="29"/>
  <c r="C12" i="29"/>
  <c r="C52" i="28"/>
  <c r="C51" i="28"/>
  <c r="C50" i="28"/>
  <c r="C49" i="28"/>
  <c r="C36" i="28"/>
  <c r="C35" i="28"/>
  <c r="C31" i="28"/>
  <c r="C30" i="28"/>
  <c r="C29" i="28"/>
  <c r="C25" i="28"/>
  <c r="C24" i="28"/>
  <c r="C23" i="28"/>
  <c r="C17" i="28"/>
  <c r="C18" i="28"/>
  <c r="C19" i="28"/>
  <c r="C16" i="28"/>
  <c r="C10" i="28"/>
  <c r="C11" i="28"/>
  <c r="C12" i="28"/>
  <c r="C10" i="21"/>
  <c r="C9" i="27"/>
  <c r="C9" i="21"/>
  <c r="C9" i="29"/>
  <c r="C9" i="28"/>
</calcChain>
</file>

<file path=xl/sharedStrings.xml><?xml version="1.0" encoding="utf-8"?>
<sst xmlns="http://schemas.openxmlformats.org/spreadsheetml/2006/main" count="322" uniqueCount="82">
  <si>
    <t>RESULTAT</t>
  </si>
  <si>
    <t>PLACE</t>
  </si>
  <si>
    <t>CODE</t>
  </si>
  <si>
    <t>ETABLISSEMENT</t>
  </si>
  <si>
    <t>Q</t>
  </si>
  <si>
    <t>N°</t>
  </si>
  <si>
    <t>PERF</t>
  </si>
  <si>
    <t>Q/R</t>
  </si>
  <si>
    <t>Journée 3</t>
  </si>
  <si>
    <t>FINALE</t>
  </si>
  <si>
    <t>CHPT DEPT</t>
  </si>
  <si>
    <t>COLLEGE</t>
  </si>
  <si>
    <t xml:space="preserve">1/4 FINALE </t>
  </si>
  <si>
    <t>CHALON</t>
  </si>
  <si>
    <t>MACON - MONTCEAU - ST MARCEL &amp; TORCY</t>
  </si>
  <si>
    <t>1/4 DE FINALE</t>
  </si>
  <si>
    <t xml:space="preserve">RUGBY COL </t>
  </si>
  <si>
    <t>BG / BF POULE HAUTE</t>
  </si>
  <si>
    <t>BG / BF POULE MEDIANE</t>
  </si>
  <si>
    <t>BG / BF POULE BASSE</t>
  </si>
  <si>
    <t>Forfait</t>
  </si>
  <si>
    <t>MG / MF POULE HAUTE</t>
  </si>
  <si>
    <t>POULE BASSE</t>
  </si>
  <si>
    <t>Journée 4</t>
  </si>
  <si>
    <t>mercredi 07 Février 2018</t>
  </si>
  <si>
    <t>BASKET COL 5X5 BG</t>
  </si>
  <si>
    <t>ESCALADE COL</t>
  </si>
  <si>
    <t>mercredi 07 Fécrier 2018</t>
  </si>
  <si>
    <t>DIGOIN</t>
  </si>
  <si>
    <t>PROMOTION</t>
  </si>
  <si>
    <t>BAD COL TRIO</t>
  </si>
  <si>
    <t>LE CREUSOT</t>
  </si>
  <si>
    <t>DEMI FINALE</t>
  </si>
  <si>
    <t>FUTSAL COL BG</t>
  </si>
  <si>
    <t>POULE A à AUTUN</t>
  </si>
  <si>
    <t>POULE B à LOUHANS</t>
  </si>
  <si>
    <t>POULE D à MACON</t>
  </si>
  <si>
    <t>POULE E à ST MARCEL</t>
  </si>
  <si>
    <t>HAND COL MG &amp; MF</t>
  </si>
  <si>
    <t>AUTUN/CUISEAUX/CHATENOY/GUEUGNON etc…</t>
  </si>
  <si>
    <t>MG à AUTUN</t>
  </si>
  <si>
    <t>MG à CUISEAUX</t>
  </si>
  <si>
    <t>MG à CHATENOY</t>
  </si>
  <si>
    <t>MG à GUEUGNON</t>
  </si>
  <si>
    <t>MF à CHALON</t>
  </si>
  <si>
    <t>MF à SANVIGNES</t>
  </si>
  <si>
    <t>MF à ST VALLIER</t>
  </si>
  <si>
    <t>HAND LYC CADETS</t>
  </si>
  <si>
    <t>Journée 1</t>
  </si>
  <si>
    <t>FONTAINES &amp; AUTUN</t>
  </si>
  <si>
    <t>FONTAINES</t>
  </si>
  <si>
    <t>POULE C à TORCY</t>
  </si>
  <si>
    <t>POULE F à MONTCEAU</t>
  </si>
  <si>
    <t>L. Blum LE CREUSOT contre L.A FONTAINES 2 = 12 à 4</t>
  </si>
  <si>
    <t>L. Blum LE CREUSOT contre L.Militaire AUTUN = 7 à 13</t>
  </si>
  <si>
    <t>L. Blum LE CREUSOT contre L.A FONTAINES 1 = 3 à 19</t>
  </si>
  <si>
    <t>L. A FONTAINES 1 contre L. A FONTAINES 2 = 16 à 8</t>
  </si>
  <si>
    <t>L. Militaire AUTUN contre L. A FONTAINES 1 = 5 à 9</t>
  </si>
  <si>
    <t>L.A FONTAINES 2 contre L. Militaire AUTUN = 2 à 15</t>
  </si>
  <si>
    <t>Equipes MIXTES POULE A</t>
  </si>
  <si>
    <t>Equipes MIXTES POULE B</t>
  </si>
  <si>
    <t>9 PTS</t>
  </si>
  <si>
    <t>5 PTS</t>
  </si>
  <si>
    <t>7 PTS</t>
  </si>
  <si>
    <t>3 PTS</t>
  </si>
  <si>
    <t>HC</t>
  </si>
  <si>
    <t>Equipes FILLES POULE A</t>
  </si>
  <si>
    <t>Equipes FILLES POULE B</t>
  </si>
  <si>
    <t>Equipes BENJAMINS POULE A</t>
  </si>
  <si>
    <t>2V</t>
  </si>
  <si>
    <t>1V -1D</t>
  </si>
  <si>
    <t>2D</t>
  </si>
  <si>
    <t>Equipes BENJAMINS POULE B</t>
  </si>
  <si>
    <t>3V</t>
  </si>
  <si>
    <t>2D - 1V</t>
  </si>
  <si>
    <t>3D</t>
  </si>
  <si>
    <t>Equipes BENJAMINS POULE C</t>
  </si>
  <si>
    <t>2V - 1D</t>
  </si>
  <si>
    <t>1V - 2D</t>
  </si>
  <si>
    <t>Equipes BENJAMINS POULE D</t>
  </si>
  <si>
    <t>1V - 1D</t>
  </si>
  <si>
    <t>Forfait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</si>
</sst>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0" borderId="0" xfId="0" applyFont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Protection="1"/>
    <xf numFmtId="0" fontId="1" fillId="0" borderId="1" xfId="0" applyFont="1" applyBorder="1" applyAlignment="1">
      <alignment horizontal="center"/>
    </xf>
    <xf numFmtId="0" fontId="13" fillId="0" borderId="0" xfId="0" applyFont="1" applyAlignment="1" applyProtection="1">
      <alignment horizontal="left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0" xfId="0" applyBorder="1"/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Protection="1"/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0</xdr:rowOff>
    </xdr:from>
    <xdr:to>
      <xdr:col>2</xdr:col>
      <xdr:colOff>3209925</xdr:colOff>
      <xdr:row>27</xdr:row>
      <xdr:rowOff>133350</xdr:rowOff>
    </xdr:to>
    <xdr:sp macro="" textlink="">
      <xdr:nvSpPr>
        <xdr:cNvPr id="2" name="Vague 1"/>
        <xdr:cNvSpPr/>
      </xdr:nvSpPr>
      <xdr:spPr>
        <a:xfrm>
          <a:off x="400050" y="2476500"/>
          <a:ext cx="3543300" cy="3009900"/>
        </a:xfrm>
        <a:prstGeom prst="wave">
          <a:avLst>
            <a:gd name="adj1" fmla="val 12500"/>
            <a:gd name="adj2" fmla="val -267"/>
          </a:avLst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32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      </a:t>
          </a:r>
          <a:r>
            <a:rPr lang="fr-FR" sz="32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 </a:t>
          </a:r>
        </a:p>
        <a:p>
          <a:pPr algn="l"/>
          <a:r>
            <a:rPr lang="fr-FR" sz="32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     </a:t>
          </a:r>
          <a:r>
            <a:rPr lang="fr-FR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ANNULE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I33" sqref="I33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5.28515625" customWidth="1"/>
    <col min="6" max="6" width="5" customWidth="1"/>
  </cols>
  <sheetData>
    <row r="1" spans="1:7" ht="21" customHeight="1" x14ac:dyDescent="0.35">
      <c r="A1" s="47" t="s">
        <v>0</v>
      </c>
      <c r="B1" s="47"/>
      <c r="C1" s="47"/>
    </row>
    <row r="2" spans="1:7" ht="21" customHeight="1" x14ac:dyDescent="0.35">
      <c r="A2" s="47" t="s">
        <v>26</v>
      </c>
      <c r="B2" s="47"/>
      <c r="C2" s="47"/>
    </row>
    <row r="3" spans="1:7" ht="15" customHeight="1" x14ac:dyDescent="0.25">
      <c r="A3" s="48" t="s">
        <v>8</v>
      </c>
      <c r="B3" s="48"/>
      <c r="C3" s="48"/>
    </row>
    <row r="4" spans="1:7" ht="15.75" customHeight="1" x14ac:dyDescent="0.25">
      <c r="A4" s="49" t="s">
        <v>27</v>
      </c>
      <c r="B4" s="49"/>
      <c r="C4" s="49"/>
    </row>
    <row r="5" spans="1:7" ht="15.75" customHeight="1" x14ac:dyDescent="0.25">
      <c r="A5" s="50" t="s">
        <v>28</v>
      </c>
      <c r="B5" s="50"/>
      <c r="C5" s="50"/>
    </row>
    <row r="6" spans="1:7" ht="15.75" x14ac:dyDescent="0.25">
      <c r="A6" s="1"/>
      <c r="B6" s="1"/>
      <c r="C6" s="1"/>
    </row>
    <row r="7" spans="1:7" ht="15.75" x14ac:dyDescent="0.25">
      <c r="A7" s="4"/>
      <c r="C7" s="15" t="s">
        <v>3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5</v>
      </c>
      <c r="E8" s="9" t="s">
        <v>6</v>
      </c>
      <c r="F8" s="9" t="s">
        <v>7</v>
      </c>
    </row>
    <row r="9" spans="1:7" x14ac:dyDescent="0.25">
      <c r="A9" s="6">
        <v>1</v>
      </c>
      <c r="B9" s="8"/>
      <c r="C9" s="3" t="str">
        <f t="shared" ref="C9:C20" si="0">IF(ISBLANK(B9)," ",VLOOKUP(B9,LYC,2,FALSE)&amp;" "&amp;VLOOKUP(B9,LYC,3,FALSE)&amp;",  "&amp;VLOOKUP(B9,LYC,7,FALSE))</f>
        <v xml:space="preserve"> </v>
      </c>
      <c r="D9" s="5"/>
      <c r="E9" s="5"/>
      <c r="F9" s="16"/>
      <c r="G9" s="17"/>
    </row>
    <row r="10" spans="1:7" x14ac:dyDescent="0.25">
      <c r="A10" s="6">
        <v>2</v>
      </c>
      <c r="B10" s="8"/>
      <c r="C10" s="3" t="str">
        <f t="shared" si="0"/>
        <v xml:space="preserve"> </v>
      </c>
      <c r="D10" s="5"/>
      <c r="E10" s="5"/>
      <c r="F10" s="16"/>
    </row>
    <row r="11" spans="1:7" x14ac:dyDescent="0.25">
      <c r="A11" s="6">
        <v>3</v>
      </c>
      <c r="B11" s="8"/>
      <c r="C11" s="3" t="str">
        <f t="shared" si="0"/>
        <v xml:space="preserve"> </v>
      </c>
      <c r="D11" s="5"/>
      <c r="E11" s="5"/>
      <c r="F11" s="16"/>
    </row>
    <row r="12" spans="1:7" x14ac:dyDescent="0.25">
      <c r="A12" s="6">
        <v>4</v>
      </c>
      <c r="B12" s="8"/>
      <c r="C12" s="3" t="str">
        <f t="shared" si="0"/>
        <v xml:space="preserve"> </v>
      </c>
      <c r="D12" s="5"/>
      <c r="E12" s="5"/>
      <c r="F12" s="16"/>
    </row>
    <row r="13" spans="1:7" x14ac:dyDescent="0.25">
      <c r="A13" s="6">
        <v>5</v>
      </c>
      <c r="B13" s="8"/>
      <c r="C13" s="3" t="str">
        <f t="shared" si="0"/>
        <v xml:space="preserve"> </v>
      </c>
      <c r="D13" s="5"/>
      <c r="E13" s="5"/>
      <c r="F13" s="16"/>
    </row>
    <row r="14" spans="1:7" x14ac:dyDescent="0.25">
      <c r="A14" s="6">
        <v>6</v>
      </c>
      <c r="B14" s="8"/>
      <c r="C14" s="3" t="str">
        <f t="shared" si="0"/>
        <v xml:space="preserve"> </v>
      </c>
      <c r="D14" s="5"/>
      <c r="E14" s="5"/>
      <c r="F14" s="16"/>
    </row>
    <row r="15" spans="1:7" x14ac:dyDescent="0.25">
      <c r="A15" s="6">
        <v>7</v>
      </c>
      <c r="B15" s="8"/>
      <c r="C15" s="3" t="str">
        <f t="shared" si="0"/>
        <v xml:space="preserve"> </v>
      </c>
      <c r="D15" s="5"/>
      <c r="E15" s="5"/>
      <c r="F15" s="16"/>
    </row>
    <row r="16" spans="1:7" x14ac:dyDescent="0.25">
      <c r="A16" s="6">
        <v>8</v>
      </c>
      <c r="B16" s="8"/>
      <c r="C16" s="3" t="str">
        <f t="shared" si="0"/>
        <v xml:space="preserve"> </v>
      </c>
      <c r="D16" s="5"/>
      <c r="E16" s="5"/>
      <c r="F16" s="16"/>
    </row>
    <row r="17" spans="1:6" x14ac:dyDescent="0.25">
      <c r="A17" s="6">
        <v>9</v>
      </c>
      <c r="B17" s="8"/>
      <c r="C17" s="3" t="str">
        <f t="shared" si="0"/>
        <v xml:space="preserve"> </v>
      </c>
      <c r="D17" s="5"/>
      <c r="E17" s="5"/>
      <c r="F17" s="16"/>
    </row>
    <row r="18" spans="1:6" x14ac:dyDescent="0.25">
      <c r="A18" s="6">
        <v>10</v>
      </c>
      <c r="B18" s="8"/>
      <c r="C18" s="3" t="str">
        <f t="shared" si="0"/>
        <v xml:space="preserve"> </v>
      </c>
      <c r="D18" s="5"/>
      <c r="E18" s="5"/>
      <c r="F18" s="16"/>
    </row>
    <row r="19" spans="1:6" x14ac:dyDescent="0.25">
      <c r="A19" s="6">
        <v>11</v>
      </c>
      <c r="B19" s="8"/>
      <c r="C19" s="3" t="str">
        <f t="shared" si="0"/>
        <v xml:space="preserve"> </v>
      </c>
      <c r="D19" s="5"/>
      <c r="E19" s="5"/>
      <c r="F19" s="16"/>
    </row>
    <row r="20" spans="1:6" x14ac:dyDescent="0.25">
      <c r="A20" s="6">
        <v>12</v>
      </c>
      <c r="B20" s="8"/>
      <c r="C20" s="3" t="str">
        <f t="shared" si="0"/>
        <v xml:space="preserve"> </v>
      </c>
      <c r="D20" s="5"/>
      <c r="E20" s="5"/>
      <c r="F20" s="16"/>
    </row>
    <row r="24" spans="1:6" ht="15.75" x14ac:dyDescent="0.25">
      <c r="A24" s="4"/>
      <c r="C24" s="15" t="s">
        <v>29</v>
      </c>
    </row>
    <row r="25" spans="1:6" x14ac:dyDescent="0.25">
      <c r="A25" s="2" t="s">
        <v>1</v>
      </c>
      <c r="B25" s="2" t="s">
        <v>2</v>
      </c>
      <c r="C25" s="2" t="s">
        <v>3</v>
      </c>
      <c r="D25" s="9" t="s">
        <v>5</v>
      </c>
      <c r="E25" s="9" t="s">
        <v>6</v>
      </c>
      <c r="F25" s="9" t="s">
        <v>7</v>
      </c>
    </row>
    <row r="26" spans="1:6" x14ac:dyDescent="0.25">
      <c r="A26" s="6">
        <v>1</v>
      </c>
      <c r="B26" s="8"/>
      <c r="C26" s="3" t="str">
        <f t="shared" ref="C26:C37" si="1">IF(ISBLANK(B26)," ",VLOOKUP(B26,LYC,2,FALSE)&amp;" "&amp;VLOOKUP(B26,LYC,3,FALSE)&amp;",  "&amp;VLOOKUP(B26,LYC,7,FALSE))</f>
        <v xml:space="preserve"> </v>
      </c>
      <c r="D26" s="5"/>
      <c r="E26" s="5"/>
      <c r="F26" s="16"/>
    </row>
    <row r="27" spans="1:6" x14ac:dyDescent="0.25">
      <c r="A27" s="6">
        <v>2</v>
      </c>
      <c r="B27" s="8"/>
      <c r="C27" s="3" t="str">
        <f t="shared" si="1"/>
        <v xml:space="preserve"> </v>
      </c>
      <c r="D27" s="5"/>
      <c r="E27" s="5"/>
      <c r="F27" s="16"/>
    </row>
    <row r="28" spans="1:6" x14ac:dyDescent="0.25">
      <c r="A28" s="6">
        <v>3</v>
      </c>
      <c r="B28" s="8"/>
      <c r="C28" s="3" t="str">
        <f t="shared" si="1"/>
        <v xml:space="preserve"> </v>
      </c>
      <c r="D28" s="5"/>
      <c r="E28" s="5"/>
      <c r="F28" s="16"/>
    </row>
    <row r="29" spans="1:6" x14ac:dyDescent="0.25">
      <c r="A29" s="6">
        <v>4</v>
      </c>
      <c r="B29" s="8"/>
      <c r="C29" s="3" t="str">
        <f t="shared" si="1"/>
        <v xml:space="preserve"> </v>
      </c>
      <c r="D29" s="5"/>
      <c r="E29" s="5"/>
      <c r="F29" s="16"/>
    </row>
    <row r="30" spans="1:6" x14ac:dyDescent="0.25">
      <c r="A30" s="6">
        <v>5</v>
      </c>
      <c r="B30" s="8"/>
      <c r="C30" s="3" t="str">
        <f t="shared" si="1"/>
        <v xml:space="preserve"> </v>
      </c>
      <c r="D30" s="5"/>
      <c r="E30" s="5"/>
      <c r="F30" s="16"/>
    </row>
    <row r="31" spans="1:6" x14ac:dyDescent="0.25">
      <c r="A31" s="6">
        <v>6</v>
      </c>
      <c r="B31" s="8"/>
      <c r="C31" s="3" t="str">
        <f t="shared" si="1"/>
        <v xml:space="preserve"> </v>
      </c>
      <c r="D31" s="5"/>
      <c r="E31" s="5"/>
      <c r="F31" s="16"/>
    </row>
    <row r="32" spans="1:6" x14ac:dyDescent="0.25">
      <c r="A32" s="6">
        <v>7</v>
      </c>
      <c r="B32" s="8"/>
      <c r="C32" s="3" t="str">
        <f t="shared" si="1"/>
        <v xml:space="preserve"> </v>
      </c>
      <c r="D32" s="5"/>
      <c r="E32" s="5"/>
      <c r="F32" s="16"/>
    </row>
    <row r="33" spans="1:6" x14ac:dyDescent="0.25">
      <c r="A33" s="6">
        <v>8</v>
      </c>
      <c r="B33" s="8"/>
      <c r="C33" s="3" t="str">
        <f t="shared" si="1"/>
        <v xml:space="preserve"> </v>
      </c>
      <c r="D33" s="5"/>
      <c r="E33" s="5"/>
      <c r="F33" s="16"/>
    </row>
    <row r="34" spans="1:6" x14ac:dyDescent="0.25">
      <c r="A34" s="6">
        <v>9</v>
      </c>
      <c r="B34" s="8"/>
      <c r="C34" s="3" t="str">
        <f t="shared" si="1"/>
        <v xml:space="preserve"> </v>
      </c>
      <c r="D34" s="5"/>
      <c r="E34" s="5"/>
      <c r="F34" s="16"/>
    </row>
    <row r="35" spans="1:6" x14ac:dyDescent="0.25">
      <c r="A35" s="6">
        <v>10</v>
      </c>
      <c r="B35" s="8"/>
      <c r="C35" s="3" t="str">
        <f t="shared" si="1"/>
        <v xml:space="preserve"> </v>
      </c>
      <c r="D35" s="5"/>
      <c r="E35" s="5"/>
      <c r="F35" s="16"/>
    </row>
    <row r="36" spans="1:6" x14ac:dyDescent="0.25">
      <c r="A36" s="6">
        <v>11</v>
      </c>
      <c r="B36" s="8"/>
      <c r="C36" s="3" t="str">
        <f t="shared" si="1"/>
        <v xml:space="preserve"> </v>
      </c>
      <c r="D36" s="5"/>
      <c r="E36" s="5"/>
      <c r="F36" s="16"/>
    </row>
    <row r="37" spans="1:6" x14ac:dyDescent="0.25">
      <c r="A37" s="6">
        <v>12</v>
      </c>
      <c r="B37" s="8"/>
      <c r="C37" s="3" t="str">
        <f t="shared" si="1"/>
        <v xml:space="preserve"> </v>
      </c>
      <c r="D37" s="5"/>
      <c r="E37" s="5"/>
      <c r="F37" s="16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11" sqref="C11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5.28515625" customWidth="1"/>
    <col min="6" max="6" width="4.7109375" customWidth="1"/>
    <col min="7" max="7" width="9.5703125" customWidth="1"/>
  </cols>
  <sheetData>
    <row r="1" spans="1:7" ht="21" customHeight="1" x14ac:dyDescent="0.35">
      <c r="A1" s="47" t="s">
        <v>0</v>
      </c>
      <c r="B1" s="47"/>
      <c r="C1" s="47"/>
    </row>
    <row r="2" spans="1:7" ht="21" customHeight="1" x14ac:dyDescent="0.35">
      <c r="A2" s="47" t="s">
        <v>25</v>
      </c>
      <c r="B2" s="47"/>
      <c r="C2" s="47"/>
    </row>
    <row r="3" spans="1:7" ht="15" customHeight="1" x14ac:dyDescent="0.25">
      <c r="A3" s="48" t="s">
        <v>9</v>
      </c>
      <c r="B3" s="48"/>
      <c r="C3" s="48"/>
    </row>
    <row r="4" spans="1:7" ht="15.75" customHeight="1" x14ac:dyDescent="0.25">
      <c r="A4" s="49" t="s">
        <v>24</v>
      </c>
      <c r="B4" s="49"/>
      <c r="C4" s="49"/>
    </row>
    <row r="5" spans="1:7" ht="15.75" customHeight="1" x14ac:dyDescent="0.25">
      <c r="A5" s="50" t="s">
        <v>13</v>
      </c>
      <c r="B5" s="50"/>
      <c r="C5" s="50"/>
    </row>
    <row r="6" spans="1:7" ht="15.75" x14ac:dyDescent="0.25">
      <c r="A6" s="1"/>
      <c r="B6" s="1"/>
      <c r="C6" s="1"/>
    </row>
    <row r="7" spans="1:7" ht="15.75" x14ac:dyDescent="0.25">
      <c r="A7" s="4"/>
      <c r="C7" s="15" t="s">
        <v>11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5</v>
      </c>
      <c r="E8" s="9" t="s">
        <v>6</v>
      </c>
      <c r="F8" s="9" t="s">
        <v>7</v>
      </c>
    </row>
    <row r="9" spans="1:7" x14ac:dyDescent="0.25">
      <c r="A9" s="30">
        <v>1</v>
      </c>
      <c r="B9" s="16">
        <v>304</v>
      </c>
      <c r="C9" s="29" t="str">
        <f>IF(ISBLANK(B9)," ",VLOOKUP(B9,LYC,2,FALSE)&amp;" "&amp;VLOOKUP(B9,LYC,3,FALSE)&amp;",  "&amp;VLOOKUP(B9,LYC,7,FALSE))</f>
        <v>COL ST EXUPERY,  MACON</v>
      </c>
      <c r="D9" s="31"/>
      <c r="E9" s="16"/>
      <c r="F9" s="16" t="s">
        <v>4</v>
      </c>
      <c r="G9" s="17" t="s">
        <v>10</v>
      </c>
    </row>
    <row r="10" spans="1:7" x14ac:dyDescent="0.25">
      <c r="A10" s="6">
        <v>2</v>
      </c>
      <c r="B10" s="8">
        <v>230</v>
      </c>
      <c r="C10" s="3" t="str">
        <f>IF(ISBLANK(B10)," ",VLOOKUP(B10,LYC,2,FALSE)&amp;" "&amp;VLOOKUP(B10,LYC,3,FALSE)&amp;",  "&amp;VLOOKUP(B10,LYC,7,FALSE))</f>
        <v>COL ROBERT DOISNEAU,  CHALON SUR SAONE</v>
      </c>
      <c r="D10" s="19"/>
      <c r="E10" s="5"/>
      <c r="F10" s="5"/>
    </row>
    <row r="11" spans="1:7" x14ac:dyDescent="0.25">
      <c r="A11" s="6">
        <v>3</v>
      </c>
      <c r="B11" s="8">
        <v>304</v>
      </c>
      <c r="C11" s="3" t="str">
        <f>IF(ISBLANK(B11)," ",VLOOKUP(B11,LYC,2,FALSE)&amp;" "&amp;VLOOKUP(B11,LYC,3,FALSE)&amp;",  "&amp;VLOOKUP(B11,LYC,7,FALSE))</f>
        <v>COL ST EXUPERY,  MACON</v>
      </c>
      <c r="D11" s="19"/>
      <c r="E11" s="5"/>
      <c r="F11" s="5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A56" sqref="A56:E57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5" width="6.85546875" customWidth="1"/>
    <col min="6" max="6" width="4.85546875" customWidth="1"/>
    <col min="7" max="7" width="13.140625" customWidth="1"/>
  </cols>
  <sheetData>
    <row r="1" spans="1:6" ht="21" x14ac:dyDescent="0.35">
      <c r="A1" s="13"/>
      <c r="B1" s="13"/>
      <c r="C1" s="13" t="s">
        <v>0</v>
      </c>
    </row>
    <row r="2" spans="1:6" ht="21" x14ac:dyDescent="0.35">
      <c r="A2" s="13"/>
      <c r="B2" s="13"/>
      <c r="C2" s="21" t="s">
        <v>30</v>
      </c>
    </row>
    <row r="3" spans="1:6" x14ac:dyDescent="0.25">
      <c r="A3" s="14"/>
      <c r="B3" s="14"/>
      <c r="C3" s="22" t="s">
        <v>32</v>
      </c>
    </row>
    <row r="4" spans="1:6" ht="15.75" x14ac:dyDescent="0.25">
      <c r="A4" s="12"/>
      <c r="B4" s="12"/>
      <c r="C4" s="23" t="s">
        <v>24</v>
      </c>
    </row>
    <row r="5" spans="1:6" ht="15.75" x14ac:dyDescent="0.25">
      <c r="A5" s="12"/>
      <c r="B5" s="12"/>
      <c r="C5" s="20" t="s">
        <v>31</v>
      </c>
    </row>
    <row r="6" spans="1:6" ht="15.75" x14ac:dyDescent="0.25">
      <c r="A6" s="1"/>
      <c r="B6" s="1"/>
      <c r="C6" s="1"/>
    </row>
    <row r="7" spans="1:6" ht="15.75" x14ac:dyDescent="0.25">
      <c r="A7" s="4"/>
      <c r="C7" s="18" t="s">
        <v>59</v>
      </c>
    </row>
    <row r="8" spans="1:6" x14ac:dyDescent="0.25">
      <c r="A8" s="2" t="s">
        <v>1</v>
      </c>
      <c r="B8" s="2" t="s">
        <v>2</v>
      </c>
      <c r="C8" s="2" t="s">
        <v>3</v>
      </c>
      <c r="D8" s="9" t="s">
        <v>5</v>
      </c>
      <c r="E8" s="9" t="s">
        <v>6</v>
      </c>
      <c r="F8" s="9" t="s">
        <v>7</v>
      </c>
    </row>
    <row r="9" spans="1:6" x14ac:dyDescent="0.25">
      <c r="A9" s="30">
        <v>1</v>
      </c>
      <c r="B9" s="28">
        <v>258</v>
      </c>
      <c r="C9" s="29" t="str">
        <f t="shared" ref="C9:C12" si="0">IF(ISBLANK(B9)," ",VLOOKUP(B9,LYC,2,FALSE)&amp;" "&amp;VLOOKUP(B9,LYC,3,FALSE)&amp;",  "&amp;VLOOKUP(B9,LYC,7,FALSE))</f>
        <v>COL ROGER BOYER,  CUISEAUX</v>
      </c>
      <c r="D9" s="16">
        <v>1</v>
      </c>
      <c r="E9" s="16" t="s">
        <v>61</v>
      </c>
      <c r="F9" s="16" t="s">
        <v>4</v>
      </c>
    </row>
    <row r="10" spans="1:6" x14ac:dyDescent="0.25">
      <c r="A10" s="30">
        <v>2</v>
      </c>
      <c r="B10" s="28">
        <v>256</v>
      </c>
      <c r="C10" s="29" t="str">
        <f t="shared" si="0"/>
        <v>COL LOUIS PERGAUD,  COUCHES</v>
      </c>
      <c r="D10" s="16">
        <v>1</v>
      </c>
      <c r="E10" s="16" t="s">
        <v>63</v>
      </c>
      <c r="F10" s="16" t="s">
        <v>4</v>
      </c>
    </row>
    <row r="11" spans="1:6" x14ac:dyDescent="0.25">
      <c r="A11" s="11">
        <v>3</v>
      </c>
      <c r="B11" s="10">
        <v>268</v>
      </c>
      <c r="C11" s="3" t="str">
        <f t="shared" si="0"/>
        <v>COL HUBERT REEVES,  EPINAC</v>
      </c>
      <c r="D11" s="5">
        <v>2</v>
      </c>
      <c r="E11" s="5" t="s">
        <v>62</v>
      </c>
      <c r="F11" s="5"/>
    </row>
    <row r="12" spans="1:6" x14ac:dyDescent="0.25">
      <c r="A12" s="11" t="s">
        <v>65</v>
      </c>
      <c r="B12" s="10">
        <v>289</v>
      </c>
      <c r="C12" s="3" t="str">
        <f t="shared" si="0"/>
        <v>COL VICTOR HUGO,  LUGNY</v>
      </c>
      <c r="D12" s="5">
        <v>1</v>
      </c>
      <c r="E12" s="5" t="s">
        <v>64</v>
      </c>
      <c r="F12" s="5"/>
    </row>
    <row r="14" spans="1:6" ht="15.75" x14ac:dyDescent="0.25">
      <c r="A14" s="4"/>
      <c r="C14" s="18" t="s">
        <v>60</v>
      </c>
    </row>
    <row r="15" spans="1:6" x14ac:dyDescent="0.25">
      <c r="A15" s="2" t="s">
        <v>1</v>
      </c>
      <c r="B15" s="2" t="s">
        <v>2</v>
      </c>
      <c r="C15" s="2" t="s">
        <v>3</v>
      </c>
      <c r="D15" s="9" t="s">
        <v>5</v>
      </c>
      <c r="E15" s="9" t="s">
        <v>6</v>
      </c>
      <c r="F15" s="9" t="s">
        <v>7</v>
      </c>
    </row>
    <row r="16" spans="1:6" x14ac:dyDescent="0.25">
      <c r="A16" s="30">
        <v>1</v>
      </c>
      <c r="B16" s="28">
        <v>281</v>
      </c>
      <c r="C16" s="29" t="str">
        <f t="shared" ref="C16" si="1">IF(ISBLANK(B16)," ",VLOOKUP(B16,LYC,2,FALSE)&amp;" "&amp;VLOOKUP(B16,LYC,3,FALSE)&amp;",  "&amp;VLOOKUP(B16,LYC,7,FALSE))</f>
        <v>COL JORGE SEMPRUN,  GUEUGNON</v>
      </c>
      <c r="D16" s="16">
        <v>1</v>
      </c>
      <c r="E16" s="16" t="s">
        <v>61</v>
      </c>
      <c r="F16" s="16" t="s">
        <v>4</v>
      </c>
    </row>
    <row r="17" spans="1:7" x14ac:dyDescent="0.25">
      <c r="A17" s="30">
        <v>2</v>
      </c>
      <c r="B17" s="28">
        <v>268</v>
      </c>
      <c r="C17" s="29" t="str">
        <f t="shared" ref="C17:C19" si="2">IF(ISBLANK(B17)," ",VLOOKUP(B17,LYC,2,FALSE)&amp;" "&amp;VLOOKUP(B17,LYC,3,FALSE)&amp;",  "&amp;VLOOKUP(B17,LYC,7,FALSE))</f>
        <v>COL HUBERT REEVES,  EPINAC</v>
      </c>
      <c r="D17" s="16">
        <v>1</v>
      </c>
      <c r="E17" s="16" t="s">
        <v>63</v>
      </c>
      <c r="F17" s="16" t="s">
        <v>4</v>
      </c>
    </row>
    <row r="18" spans="1:7" x14ac:dyDescent="0.25">
      <c r="A18" s="46">
        <v>3</v>
      </c>
      <c r="B18" s="28">
        <v>289</v>
      </c>
      <c r="C18" s="29" t="str">
        <f t="shared" si="2"/>
        <v>COL VICTOR HUGO,  LUGNY</v>
      </c>
      <c r="D18" s="16">
        <v>1</v>
      </c>
      <c r="E18" s="16" t="s">
        <v>62</v>
      </c>
      <c r="F18" s="16" t="s">
        <v>4</v>
      </c>
    </row>
    <row r="19" spans="1:7" x14ac:dyDescent="0.25">
      <c r="A19" s="11">
        <v>4</v>
      </c>
      <c r="B19" s="10">
        <v>320</v>
      </c>
      <c r="C19" s="3" t="str">
        <f t="shared" si="2"/>
        <v>COL LES EPONTOTS,  MONTCENIS</v>
      </c>
      <c r="D19" s="5">
        <v>1</v>
      </c>
      <c r="E19" s="5" t="s">
        <v>64</v>
      </c>
      <c r="F19" s="5"/>
    </row>
    <row r="21" spans="1:7" ht="15.75" x14ac:dyDescent="0.25">
      <c r="A21" s="4"/>
      <c r="C21" s="18" t="s">
        <v>66</v>
      </c>
    </row>
    <row r="22" spans="1:7" x14ac:dyDescent="0.25">
      <c r="A22" s="2" t="s">
        <v>1</v>
      </c>
      <c r="B22" s="2" t="s">
        <v>2</v>
      </c>
      <c r="C22" s="2" t="s">
        <v>3</v>
      </c>
      <c r="D22" s="9" t="s">
        <v>5</v>
      </c>
      <c r="E22" s="9" t="s">
        <v>6</v>
      </c>
      <c r="F22" s="9" t="s">
        <v>7</v>
      </c>
    </row>
    <row r="23" spans="1:7" x14ac:dyDescent="0.25">
      <c r="A23" s="30">
        <v>1</v>
      </c>
      <c r="B23" s="28">
        <v>268</v>
      </c>
      <c r="C23" s="29" t="str">
        <f t="shared" ref="C23:C25" si="3">IF(ISBLANK(B23)," ",VLOOKUP(B23,LYC,2,FALSE)&amp;" "&amp;VLOOKUP(B23,LYC,3,FALSE)&amp;",  "&amp;VLOOKUP(B23,LYC,7,FALSE))</f>
        <v>COL HUBERT REEVES,  EPINAC</v>
      </c>
      <c r="D23" s="16">
        <v>1</v>
      </c>
      <c r="E23" s="16" t="s">
        <v>69</v>
      </c>
      <c r="F23" s="16" t="s">
        <v>4</v>
      </c>
    </row>
    <row r="24" spans="1:7" x14ac:dyDescent="0.25">
      <c r="A24" s="6">
        <v>2</v>
      </c>
      <c r="B24" s="10">
        <v>338</v>
      </c>
      <c r="C24" s="3" t="str">
        <f t="shared" si="3"/>
        <v>COL DU BOIS DES DAMES,  ST GERMAIN DU BOIS</v>
      </c>
      <c r="D24" s="5">
        <v>1</v>
      </c>
      <c r="E24" s="5" t="s">
        <v>80</v>
      </c>
      <c r="F24" s="5"/>
    </row>
    <row r="25" spans="1:7" x14ac:dyDescent="0.25">
      <c r="A25" s="11">
        <v>4</v>
      </c>
      <c r="B25" s="10">
        <v>338</v>
      </c>
      <c r="C25" s="3" t="str">
        <f t="shared" si="3"/>
        <v>COL DU BOIS DES DAMES,  ST GERMAIN DU BOIS</v>
      </c>
      <c r="D25" s="5">
        <v>3</v>
      </c>
      <c r="E25" s="5" t="s">
        <v>71</v>
      </c>
      <c r="F25" s="5"/>
    </row>
    <row r="27" spans="1:7" ht="15.75" x14ac:dyDescent="0.25">
      <c r="A27" s="4"/>
      <c r="C27" s="18" t="s">
        <v>67</v>
      </c>
    </row>
    <row r="28" spans="1:7" x14ac:dyDescent="0.25">
      <c r="A28" s="2" t="s">
        <v>1</v>
      </c>
      <c r="B28" s="2" t="s">
        <v>2</v>
      </c>
      <c r="C28" s="2" t="s">
        <v>3</v>
      </c>
      <c r="D28" s="9" t="s">
        <v>5</v>
      </c>
      <c r="E28" s="9" t="s">
        <v>6</v>
      </c>
      <c r="F28" s="9" t="s">
        <v>7</v>
      </c>
    </row>
    <row r="29" spans="1:7" x14ac:dyDescent="0.25">
      <c r="A29" s="30">
        <v>1</v>
      </c>
      <c r="B29" s="28">
        <v>258</v>
      </c>
      <c r="C29" s="29" t="str">
        <f t="shared" ref="C29:C31" si="4">IF(ISBLANK(B29)," ",VLOOKUP(B29,LYC,2,FALSE)&amp;" "&amp;VLOOKUP(B29,LYC,3,FALSE)&amp;",  "&amp;VLOOKUP(B29,LYC,7,FALSE))</f>
        <v>COL ROGER BOYER,  CUISEAUX</v>
      </c>
      <c r="D29" s="16">
        <v>1</v>
      </c>
      <c r="E29" s="5"/>
      <c r="F29" s="16" t="s">
        <v>4</v>
      </c>
    </row>
    <row r="30" spans="1:7" x14ac:dyDescent="0.25">
      <c r="A30" s="6">
        <v>2</v>
      </c>
      <c r="B30" s="10">
        <v>338</v>
      </c>
      <c r="C30" s="3" t="str">
        <f t="shared" si="4"/>
        <v>COL DU BOIS DES DAMES,  ST GERMAIN DU BOIS</v>
      </c>
      <c r="D30" s="5">
        <v>2</v>
      </c>
      <c r="E30" s="5"/>
      <c r="F30" s="5"/>
      <c r="G30" t="s">
        <v>81</v>
      </c>
    </row>
    <row r="31" spans="1:7" x14ac:dyDescent="0.25">
      <c r="A31" s="46">
        <v>3</v>
      </c>
      <c r="B31" s="28">
        <v>281</v>
      </c>
      <c r="C31" s="29" t="str">
        <f t="shared" si="4"/>
        <v>COL JORGE SEMPRUN,  GUEUGNON</v>
      </c>
      <c r="D31" s="16">
        <v>1</v>
      </c>
      <c r="E31" s="16"/>
      <c r="F31" s="16" t="s">
        <v>4</v>
      </c>
    </row>
    <row r="33" spans="1:8" ht="15.75" x14ac:dyDescent="0.25">
      <c r="A33" s="4"/>
      <c r="C33" s="18" t="s">
        <v>68</v>
      </c>
    </row>
    <row r="34" spans="1:8" x14ac:dyDescent="0.25">
      <c r="A34" s="2" t="s">
        <v>1</v>
      </c>
      <c r="B34" s="2" t="s">
        <v>2</v>
      </c>
      <c r="C34" s="2" t="s">
        <v>3</v>
      </c>
      <c r="D34" s="9" t="s">
        <v>5</v>
      </c>
      <c r="E34" s="9" t="s">
        <v>6</v>
      </c>
      <c r="F34" s="9" t="s">
        <v>7</v>
      </c>
    </row>
    <row r="35" spans="1:8" x14ac:dyDescent="0.25">
      <c r="A35" s="30">
        <v>1</v>
      </c>
      <c r="B35" s="28">
        <v>303</v>
      </c>
      <c r="C35" s="29" t="str">
        <f t="shared" ref="C35:C36" si="5">IF(ISBLANK(B35)," ",VLOOKUP(B35,LYC,2,FALSE)&amp;" "&amp;VLOOKUP(B35,LYC,3,FALSE)&amp;",  "&amp;VLOOKUP(B35,LYC,7,FALSE))</f>
        <v>COL PASTEUR,  MACON</v>
      </c>
      <c r="D35" s="16">
        <v>1</v>
      </c>
      <c r="E35" s="16" t="s">
        <v>69</v>
      </c>
      <c r="F35" s="16" t="s">
        <v>4</v>
      </c>
    </row>
    <row r="36" spans="1:8" x14ac:dyDescent="0.25">
      <c r="A36" s="30">
        <v>2</v>
      </c>
      <c r="B36" s="28">
        <v>256</v>
      </c>
      <c r="C36" s="29" t="str">
        <f t="shared" si="5"/>
        <v>COL LOUIS PERGAUD,  COUCHES</v>
      </c>
      <c r="D36" s="16">
        <v>1</v>
      </c>
      <c r="E36" s="16" t="s">
        <v>70</v>
      </c>
      <c r="F36" s="44" t="s">
        <v>4</v>
      </c>
    </row>
    <row r="37" spans="1:8" x14ac:dyDescent="0.25">
      <c r="A37" s="30">
        <v>3</v>
      </c>
      <c r="B37" s="28">
        <v>281</v>
      </c>
      <c r="C37" s="29" t="str">
        <f t="shared" ref="C37:C38" si="6">IF(ISBLANK(B37)," ",VLOOKUP(B37,LYC,2,FALSE)&amp;" "&amp;VLOOKUP(B37,LYC,3,FALSE)&amp;",  "&amp;VLOOKUP(B37,LYC,7,FALSE))</f>
        <v>COL JORGE SEMPRUN,  GUEUGNON</v>
      </c>
      <c r="D37" s="16">
        <v>1</v>
      </c>
      <c r="E37" s="16" t="s">
        <v>71</v>
      </c>
      <c r="F37" s="45" t="s">
        <v>4</v>
      </c>
      <c r="G37" s="38"/>
      <c r="H37" s="40"/>
    </row>
    <row r="38" spans="1:8" x14ac:dyDescent="0.25">
      <c r="A38" s="41" t="s">
        <v>20</v>
      </c>
      <c r="B38" s="42">
        <v>342</v>
      </c>
      <c r="C38" s="43" t="str">
        <f t="shared" si="6"/>
        <v>COL VIVANT DENON,  ST MARCEL</v>
      </c>
      <c r="D38" s="5"/>
      <c r="E38" s="5"/>
      <c r="F38" s="39"/>
    </row>
    <row r="40" spans="1:8" ht="15.75" x14ac:dyDescent="0.25">
      <c r="A40" s="4"/>
      <c r="C40" s="18" t="s">
        <v>72</v>
      </c>
    </row>
    <row r="41" spans="1:8" x14ac:dyDescent="0.25">
      <c r="A41" s="2" t="s">
        <v>1</v>
      </c>
      <c r="B41" s="2" t="s">
        <v>2</v>
      </c>
      <c r="C41" s="2" t="s">
        <v>3</v>
      </c>
      <c r="D41" s="9" t="s">
        <v>5</v>
      </c>
      <c r="E41" s="9" t="s">
        <v>6</v>
      </c>
      <c r="F41" s="9" t="s">
        <v>7</v>
      </c>
    </row>
    <row r="42" spans="1:8" x14ac:dyDescent="0.25">
      <c r="A42" s="30">
        <v>1</v>
      </c>
      <c r="B42" s="28">
        <v>294</v>
      </c>
      <c r="C42" s="29" t="str">
        <f t="shared" ref="C42" si="7">IF(ISBLANK(B42)," ",VLOOKUP(B42,LYC,2,FALSE)&amp;" "&amp;VLOOKUP(B42,LYC,3,FALSE)&amp;",  "&amp;VLOOKUP(B42,LYC,7,FALSE))</f>
        <v>COL LA CROIX MENEE,  LE CREUSOT</v>
      </c>
      <c r="D42" s="16">
        <v>1</v>
      </c>
      <c r="E42" s="16" t="s">
        <v>73</v>
      </c>
      <c r="F42" s="16" t="s">
        <v>4</v>
      </c>
    </row>
    <row r="43" spans="1:8" x14ac:dyDescent="0.25">
      <c r="A43" s="30">
        <v>2</v>
      </c>
      <c r="B43" s="28">
        <v>340</v>
      </c>
      <c r="C43" s="29" t="str">
        <f t="shared" ref="C43:C45" si="8">IF(ISBLANK(B43)," ",VLOOKUP(B43,LYC,2,FALSE)&amp;" "&amp;VLOOKUP(B43,LYC,3,FALSE)&amp;",  "&amp;VLOOKUP(B43,LYC,7,FALSE))</f>
        <v>COL LES CHENES ROUGES,  ST GERMAIN PLAIN</v>
      </c>
      <c r="D43" s="16">
        <v>1</v>
      </c>
      <c r="E43" s="16" t="s">
        <v>74</v>
      </c>
      <c r="F43" s="16" t="s">
        <v>4</v>
      </c>
    </row>
    <row r="44" spans="1:8" x14ac:dyDescent="0.25">
      <c r="A44" s="11">
        <v>3</v>
      </c>
      <c r="B44" s="10">
        <v>281</v>
      </c>
      <c r="C44" s="3" t="str">
        <f t="shared" si="8"/>
        <v>COL JORGE SEMPRUN,  GUEUGNON</v>
      </c>
      <c r="D44" s="5">
        <v>2</v>
      </c>
      <c r="E44" s="5" t="s">
        <v>75</v>
      </c>
      <c r="F44" s="5"/>
    </row>
    <row r="45" spans="1:8" x14ac:dyDescent="0.25">
      <c r="A45" s="11" t="s">
        <v>65</v>
      </c>
      <c r="B45" s="10">
        <v>338</v>
      </c>
      <c r="C45" s="3" t="str">
        <f t="shared" si="8"/>
        <v>COL DU BOIS DES DAMES,  ST GERMAIN DU BOIS</v>
      </c>
      <c r="D45" s="5">
        <v>1</v>
      </c>
      <c r="E45" s="5"/>
      <c r="F45" s="5"/>
    </row>
    <row r="47" spans="1:8" ht="15.75" x14ac:dyDescent="0.25">
      <c r="A47" s="4"/>
      <c r="C47" s="18" t="s">
        <v>76</v>
      </c>
    </row>
    <row r="48" spans="1:8" x14ac:dyDescent="0.25">
      <c r="A48" s="2" t="s">
        <v>1</v>
      </c>
      <c r="B48" s="2" t="s">
        <v>2</v>
      </c>
      <c r="C48" s="2" t="s">
        <v>3</v>
      </c>
      <c r="D48" s="9" t="s">
        <v>5</v>
      </c>
      <c r="E48" s="9" t="s">
        <v>6</v>
      </c>
      <c r="F48" s="9" t="s">
        <v>7</v>
      </c>
    </row>
    <row r="49" spans="1:6" x14ac:dyDescent="0.25">
      <c r="A49" s="30">
        <v>1</v>
      </c>
      <c r="B49" s="28">
        <v>256</v>
      </c>
      <c r="C49" s="29" t="str">
        <f t="shared" ref="C49:C52" si="9">IF(ISBLANK(B49)," ",VLOOKUP(B49,LYC,2,FALSE)&amp;" "&amp;VLOOKUP(B49,LYC,3,FALSE)&amp;",  "&amp;VLOOKUP(B49,LYC,7,FALSE))</f>
        <v>COL LOUIS PERGAUD,  COUCHES</v>
      </c>
      <c r="D49" s="16">
        <v>2</v>
      </c>
      <c r="E49" s="16" t="s">
        <v>73</v>
      </c>
      <c r="F49" s="16" t="s">
        <v>4</v>
      </c>
    </row>
    <row r="50" spans="1:6" x14ac:dyDescent="0.25">
      <c r="A50" s="30">
        <v>2</v>
      </c>
      <c r="B50" s="28">
        <v>268</v>
      </c>
      <c r="C50" s="29" t="str">
        <f t="shared" si="9"/>
        <v>COL HUBERT REEVES,  EPINAC</v>
      </c>
      <c r="D50" s="16">
        <v>1</v>
      </c>
      <c r="E50" s="16" t="s">
        <v>77</v>
      </c>
      <c r="F50" s="16" t="s">
        <v>4</v>
      </c>
    </row>
    <row r="51" spans="1:6" x14ac:dyDescent="0.25">
      <c r="A51" s="11">
        <v>3</v>
      </c>
      <c r="B51" s="10">
        <v>338</v>
      </c>
      <c r="C51" s="3" t="str">
        <f t="shared" si="9"/>
        <v>COL DU BOIS DES DAMES,  ST GERMAIN DU BOIS</v>
      </c>
      <c r="D51" s="5">
        <v>2</v>
      </c>
      <c r="E51" s="5" t="s">
        <v>78</v>
      </c>
      <c r="F51" s="5"/>
    </row>
    <row r="52" spans="1:6" x14ac:dyDescent="0.25">
      <c r="A52" s="11">
        <v>4</v>
      </c>
      <c r="B52" s="10">
        <v>340</v>
      </c>
      <c r="C52" s="3" t="str">
        <f t="shared" si="9"/>
        <v>COL LES CHENES ROUGES,  ST GERMAIN PLAIN</v>
      </c>
      <c r="D52" s="5">
        <v>2</v>
      </c>
      <c r="E52" s="5" t="s">
        <v>75</v>
      </c>
      <c r="F52" s="5"/>
    </row>
    <row r="54" spans="1:6" ht="15.75" x14ac:dyDescent="0.25">
      <c r="A54" s="4"/>
      <c r="C54" s="18" t="s">
        <v>79</v>
      </c>
    </row>
    <row r="55" spans="1:6" x14ac:dyDescent="0.25">
      <c r="A55" s="2" t="s">
        <v>1</v>
      </c>
      <c r="B55" s="2" t="s">
        <v>2</v>
      </c>
      <c r="C55" s="2" t="s">
        <v>3</v>
      </c>
      <c r="D55" s="9" t="s">
        <v>5</v>
      </c>
      <c r="E55" s="9" t="s">
        <v>6</v>
      </c>
      <c r="F55" s="9" t="s">
        <v>7</v>
      </c>
    </row>
    <row r="56" spans="1:6" x14ac:dyDescent="0.25">
      <c r="A56" s="30">
        <v>1</v>
      </c>
      <c r="B56" s="28">
        <v>289</v>
      </c>
      <c r="C56" s="29" t="str">
        <f t="shared" ref="C56:C59" si="10">IF(ISBLANK(B56)," ",VLOOKUP(B56,LYC,2,FALSE)&amp;" "&amp;VLOOKUP(B56,LYC,3,FALSE)&amp;",  "&amp;VLOOKUP(B56,LYC,7,FALSE))</f>
        <v>COL VICTOR HUGO,  LUGNY</v>
      </c>
      <c r="D56" s="16">
        <v>1</v>
      </c>
      <c r="E56" s="16" t="s">
        <v>73</v>
      </c>
      <c r="F56" s="16" t="s">
        <v>4</v>
      </c>
    </row>
    <row r="57" spans="1:6" x14ac:dyDescent="0.25">
      <c r="A57" s="30">
        <v>2</v>
      </c>
      <c r="B57" s="28">
        <v>268</v>
      </c>
      <c r="C57" s="29" t="str">
        <f t="shared" si="10"/>
        <v>COL HUBERT REEVES,  EPINAC</v>
      </c>
      <c r="D57" s="16">
        <v>2</v>
      </c>
      <c r="E57" s="16" t="s">
        <v>77</v>
      </c>
      <c r="F57" s="16" t="s">
        <v>4</v>
      </c>
    </row>
    <row r="58" spans="1:6" x14ac:dyDescent="0.25">
      <c r="A58" s="11">
        <v>3</v>
      </c>
      <c r="B58" s="10">
        <v>340</v>
      </c>
      <c r="C58" s="3" t="str">
        <f t="shared" si="10"/>
        <v>COL LES CHENES ROUGES,  ST GERMAIN PLAIN</v>
      </c>
      <c r="D58" s="5">
        <v>3</v>
      </c>
      <c r="E58" s="5" t="s">
        <v>78</v>
      </c>
      <c r="F58" s="5"/>
    </row>
    <row r="59" spans="1:6" x14ac:dyDescent="0.25">
      <c r="A59" s="11">
        <v>4</v>
      </c>
      <c r="B59" s="10">
        <v>256</v>
      </c>
      <c r="C59" s="3" t="str">
        <f t="shared" si="10"/>
        <v>COL LOUIS PERGAUD,  COUCHES</v>
      </c>
      <c r="D59" s="5">
        <v>3</v>
      </c>
      <c r="E59" s="5" t="s">
        <v>75</v>
      </c>
      <c r="F59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H14" sqref="H14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6" width="5.140625" customWidth="1"/>
    <col min="7" max="7" width="8" customWidth="1"/>
  </cols>
  <sheetData>
    <row r="1" spans="1:7" ht="21" x14ac:dyDescent="0.35">
      <c r="A1" s="13"/>
      <c r="B1" s="13"/>
      <c r="C1" s="13" t="s">
        <v>0</v>
      </c>
    </row>
    <row r="2" spans="1:7" ht="21" x14ac:dyDescent="0.35">
      <c r="A2" s="13"/>
      <c r="B2" s="13"/>
      <c r="C2" s="21" t="s">
        <v>33</v>
      </c>
    </row>
    <row r="3" spans="1:7" x14ac:dyDescent="0.25">
      <c r="A3" s="14"/>
      <c r="B3" s="14"/>
      <c r="C3" s="22" t="s">
        <v>12</v>
      </c>
    </row>
    <row r="4" spans="1:7" ht="15.75" x14ac:dyDescent="0.25">
      <c r="A4" s="12"/>
      <c r="B4" s="12"/>
      <c r="C4" s="23" t="s">
        <v>24</v>
      </c>
    </row>
    <row r="5" spans="1:7" ht="15.75" x14ac:dyDescent="0.25">
      <c r="A5" s="12"/>
      <c r="B5" s="12"/>
      <c r="C5" s="20" t="s">
        <v>14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34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5</v>
      </c>
      <c r="E8" s="9" t="s">
        <v>6</v>
      </c>
      <c r="F8" s="9" t="s">
        <v>7</v>
      </c>
    </row>
    <row r="9" spans="1:7" x14ac:dyDescent="0.25">
      <c r="A9" s="30">
        <v>1</v>
      </c>
      <c r="B9" s="28">
        <v>332</v>
      </c>
      <c r="C9" s="29" t="str">
        <f>IF(ISBLANK(B9)," ",VLOOKUP(B9,LYC,2,FALSE)&amp;" "&amp;VLOOKUP(B9,LYC,3,FALSE)&amp;",  "&amp;VLOOKUP(B9,LYC,7,FALSE))</f>
        <v>COL ROGER VAILLAND,  SANVIGNES LES MINES</v>
      </c>
      <c r="D9" s="16"/>
      <c r="E9" s="16"/>
      <c r="F9" s="16" t="s">
        <v>4</v>
      </c>
      <c r="G9" s="17" t="s">
        <v>9</v>
      </c>
    </row>
    <row r="10" spans="1:7" x14ac:dyDescent="0.25">
      <c r="A10" s="6">
        <v>2</v>
      </c>
      <c r="B10" s="10">
        <v>213</v>
      </c>
      <c r="C10" s="3" t="str">
        <f>IF(ISBLANK(B10)," ",VLOOKUP(B10,LYC,2,FALSE)&amp;" "&amp;VLOOKUP(B10,LYC,3,FALSE)&amp;",  "&amp;VLOOKUP(B10,LYC,7,FALSE))</f>
        <v>COL FERDINAND SARRIEN,  BOURBON LANCY</v>
      </c>
      <c r="D10" s="5"/>
      <c r="E10" s="5"/>
      <c r="F10" s="16"/>
    </row>
    <row r="11" spans="1:7" x14ac:dyDescent="0.25">
      <c r="A11" s="6">
        <v>3</v>
      </c>
      <c r="B11" s="10">
        <v>206</v>
      </c>
      <c r="C11" s="3" t="str">
        <f>IF(ISBLANK(B11)," ",VLOOKUP(B11,LYC,2,FALSE)&amp;" "&amp;VLOOKUP(B11,LYC,3,FALSE)&amp;",  "&amp;VLOOKUP(B11,LYC,7,FALSE))</f>
        <v>COL LA CHATAIGNERAIE,  AUTUN</v>
      </c>
      <c r="D11" s="5"/>
      <c r="E11" s="5"/>
      <c r="F11" s="16"/>
    </row>
    <row r="12" spans="1:7" x14ac:dyDescent="0.25">
      <c r="A12" s="6">
        <v>4</v>
      </c>
      <c r="B12" s="10">
        <v>316</v>
      </c>
      <c r="C12" s="3" t="str">
        <f>IF(ISBLANK(B12)," ",VLOOKUP(B12,LYC,2,FALSE)&amp;" "&amp;VLOOKUP(B12,LYC,3,FALSE)&amp;",  "&amp;VLOOKUP(B12,LYC,7,FALSE))</f>
        <v>COL JEAN MOULIN,  MONTCEAU LES MINES</v>
      </c>
      <c r="D12" s="5"/>
      <c r="E12" s="5"/>
      <c r="F12" s="16"/>
    </row>
    <row r="14" spans="1:7" ht="15.75" x14ac:dyDescent="0.25">
      <c r="A14" s="4"/>
      <c r="C14" s="7" t="s">
        <v>35</v>
      </c>
    </row>
    <row r="15" spans="1:7" x14ac:dyDescent="0.25">
      <c r="A15" s="2" t="s">
        <v>1</v>
      </c>
      <c r="B15" s="2" t="s">
        <v>2</v>
      </c>
      <c r="C15" s="2" t="s">
        <v>3</v>
      </c>
      <c r="D15" s="9" t="s">
        <v>5</v>
      </c>
      <c r="E15" s="9" t="s">
        <v>6</v>
      </c>
      <c r="F15" s="9" t="s">
        <v>7</v>
      </c>
    </row>
    <row r="16" spans="1:7" x14ac:dyDescent="0.25">
      <c r="A16" s="30">
        <v>1</v>
      </c>
      <c r="B16" s="28">
        <v>295</v>
      </c>
      <c r="C16" s="29" t="str">
        <f>IF(ISBLANK(B16)," ",VLOOKUP(B16,LYC,2,FALSE)&amp;" "&amp;VLOOKUP(B16,LYC,3,FALSE)&amp;",  "&amp;VLOOKUP(B16,LYC,7,FALSE))</f>
        <v>COL HENRI VINCENOT,  LOUHANS</v>
      </c>
      <c r="D16" s="5"/>
      <c r="E16" s="5"/>
      <c r="F16" s="16" t="s">
        <v>4</v>
      </c>
      <c r="G16" s="17" t="s">
        <v>9</v>
      </c>
    </row>
    <row r="17" spans="1:7" x14ac:dyDescent="0.25">
      <c r="A17" s="6">
        <v>2</v>
      </c>
      <c r="B17" s="10">
        <v>231</v>
      </c>
      <c r="C17" s="3" t="str">
        <f>IF(ISBLANK(B17)," ",VLOOKUP(B17,LYC,2,FALSE)&amp;" "&amp;VLOOKUP(B17,LYC,3,FALSE)&amp;",  "&amp;VLOOKUP(B17,LYC,7,FALSE))</f>
        <v>COL JACQUES PREVERT,  CHALON SUR SAONE CEDEX</v>
      </c>
      <c r="D17" s="5"/>
      <c r="E17" s="5"/>
      <c r="F17" s="16"/>
    </row>
    <row r="18" spans="1:7" x14ac:dyDescent="0.25">
      <c r="A18" s="6">
        <v>3</v>
      </c>
      <c r="B18" s="10">
        <v>293</v>
      </c>
      <c r="C18" s="3" t="str">
        <f>IF(ISBLANK(B18)," ",VLOOKUP(B18,LYC,2,FALSE)&amp;" "&amp;VLOOKUP(B18,LYC,3,FALSE)&amp;",  "&amp;VLOOKUP(B18,LYC,7,FALSE))</f>
        <v>COL CENTRE,  LE CREUSOT</v>
      </c>
      <c r="D18" s="5"/>
      <c r="E18" s="5"/>
      <c r="F18" s="16"/>
    </row>
    <row r="19" spans="1:7" x14ac:dyDescent="0.25">
      <c r="A19" s="41" t="s">
        <v>20</v>
      </c>
      <c r="B19" s="42">
        <v>302</v>
      </c>
      <c r="C19" s="43" t="str">
        <f>IF(ISBLANK(B19)," ",VLOOKUP(B19,LYC,2,FALSE)&amp;" "&amp;VLOOKUP(B19,LYC,3,FALSE)&amp;",  "&amp;VLOOKUP(B19,LYC,7,FALSE))</f>
        <v>COL BREART,  MACON</v>
      </c>
      <c r="D19" s="5"/>
      <c r="E19" s="5"/>
      <c r="F19" s="16"/>
    </row>
    <row r="21" spans="1:7" ht="15.75" x14ac:dyDescent="0.25">
      <c r="A21" s="4"/>
      <c r="C21" s="7" t="s">
        <v>51</v>
      </c>
    </row>
    <row r="22" spans="1:7" x14ac:dyDescent="0.25">
      <c r="A22" s="2" t="s">
        <v>1</v>
      </c>
      <c r="B22" s="2" t="s">
        <v>2</v>
      </c>
      <c r="C22" s="2" t="s">
        <v>3</v>
      </c>
      <c r="D22" s="9" t="s">
        <v>5</v>
      </c>
      <c r="E22" s="9" t="s">
        <v>6</v>
      </c>
      <c r="F22" s="9" t="s">
        <v>7</v>
      </c>
    </row>
    <row r="23" spans="1:7" x14ac:dyDescent="0.25">
      <c r="A23" s="30">
        <v>1</v>
      </c>
      <c r="B23" s="28">
        <v>322</v>
      </c>
      <c r="C23" s="29" t="str">
        <f>IF(ISBLANK(B23)," ",VLOOKUP(B23,LYC,2,FALSE)&amp;" "&amp;VLOOKUP(B23,LYC,3,FALSE)&amp;",  "&amp;VLOOKUP(B23,LYC,7,FALSE))</f>
        <v>COL ANNE FRANK,  MONTCHANIN</v>
      </c>
      <c r="D23" s="5"/>
      <c r="E23" s="5"/>
      <c r="F23" s="16" t="s">
        <v>4</v>
      </c>
      <c r="G23" s="17" t="s">
        <v>9</v>
      </c>
    </row>
    <row r="24" spans="1:7" x14ac:dyDescent="0.25">
      <c r="A24" s="6">
        <v>2</v>
      </c>
      <c r="B24" s="10">
        <v>250</v>
      </c>
      <c r="C24" s="3" t="str">
        <f>IF(ISBLANK(B24)," ",VLOOKUP(B24,LYC,2,FALSE)&amp;" "&amp;VLOOKUP(B24,LYC,3,FALSE)&amp;",  "&amp;VLOOKUP(B24,LYC,7,FALSE))</f>
        <v>COL JEAN MERMOZ,  CHAUFFAILLES</v>
      </c>
      <c r="D24" s="5"/>
      <c r="E24" s="5"/>
      <c r="F24" s="16"/>
    </row>
    <row r="25" spans="1:7" x14ac:dyDescent="0.25">
      <c r="A25" s="6">
        <v>3</v>
      </c>
      <c r="B25" s="10">
        <v>338</v>
      </c>
      <c r="C25" s="3" t="str">
        <f>IF(ISBLANK(B25)," ",VLOOKUP(B25,LYC,2,FALSE)&amp;" "&amp;VLOOKUP(B25,LYC,3,FALSE)&amp;",  "&amp;VLOOKUP(B25,LYC,7,FALSE))</f>
        <v>COL DU BOIS DES DAMES,  ST GERMAIN DU BOIS</v>
      </c>
      <c r="D25" s="5"/>
      <c r="E25" s="5"/>
      <c r="F25" s="16"/>
    </row>
    <row r="26" spans="1:7" x14ac:dyDescent="0.25">
      <c r="A26" s="6">
        <v>4</v>
      </c>
      <c r="B26" s="10">
        <v>320</v>
      </c>
      <c r="C26" s="3" t="str">
        <f>IF(ISBLANK(B26)," ",VLOOKUP(B26,LYC,2,FALSE)&amp;" "&amp;VLOOKUP(B26,LYC,3,FALSE)&amp;",  "&amp;VLOOKUP(B26,LYC,7,FALSE))</f>
        <v>COL LES EPONTOTS,  MONTCENIS</v>
      </c>
      <c r="D26" s="5"/>
      <c r="E26" s="5"/>
      <c r="F26" s="16"/>
    </row>
    <row r="28" spans="1:7" ht="15.75" x14ac:dyDescent="0.25">
      <c r="A28" s="4"/>
      <c r="C28" s="7" t="s">
        <v>36</v>
      </c>
    </row>
    <row r="29" spans="1:7" x14ac:dyDescent="0.25">
      <c r="A29" s="2" t="s">
        <v>1</v>
      </c>
      <c r="B29" s="2" t="s">
        <v>2</v>
      </c>
      <c r="C29" s="2" t="s">
        <v>3</v>
      </c>
      <c r="D29" s="9" t="s">
        <v>5</v>
      </c>
      <c r="E29" s="9" t="s">
        <v>6</v>
      </c>
      <c r="F29" s="9" t="s">
        <v>7</v>
      </c>
    </row>
    <row r="30" spans="1:7" x14ac:dyDescent="0.25">
      <c r="A30" s="30">
        <v>1</v>
      </c>
      <c r="B30" s="28">
        <v>304</v>
      </c>
      <c r="C30" s="29" t="str">
        <f>IF(ISBLANK(B30)," ",VLOOKUP(B30,LYC,2,FALSE)&amp;" "&amp;VLOOKUP(B30,LYC,3,FALSE)&amp;",  "&amp;VLOOKUP(B30,LYC,7,FALSE))</f>
        <v>COL ST EXUPERY,  MACON</v>
      </c>
      <c r="D30" s="16">
        <v>1</v>
      </c>
      <c r="E30" s="5"/>
      <c r="F30" s="16" t="s">
        <v>4</v>
      </c>
      <c r="G30" s="17" t="s">
        <v>9</v>
      </c>
    </row>
    <row r="31" spans="1:7" x14ac:dyDescent="0.25">
      <c r="A31" s="6">
        <v>2</v>
      </c>
      <c r="B31" s="10">
        <v>310</v>
      </c>
      <c r="C31" s="3" t="str">
        <f>IF(ISBLANK(B31)," ",VLOOKUP(B31,LYC,2,FALSE)&amp;" "&amp;VLOOKUP(B31,LYC,3,FALSE)&amp;",  "&amp;VLOOKUP(B31,LYC,7,FALSE))</f>
        <v>COL JEAN MOULIN,  MARCIGNY</v>
      </c>
      <c r="D31" s="5">
        <v>1</v>
      </c>
      <c r="E31" s="5"/>
      <c r="F31" s="16"/>
    </row>
    <row r="32" spans="1:7" x14ac:dyDescent="0.25">
      <c r="A32" s="6">
        <v>3</v>
      </c>
      <c r="B32" s="10">
        <v>334</v>
      </c>
      <c r="C32" s="3" t="str">
        <f>IF(ISBLANK(B32)," ",VLOOKUP(B32,LYC,2,FALSE)&amp;" "&amp;VLOOKUP(B32,LYC,3,FALSE)&amp;",  "&amp;VLOOKUP(B32,LYC,7,FALSE))</f>
        <v>COL DAVID NIEPCE,  SENNECEY LE GRAND</v>
      </c>
      <c r="D32" s="5">
        <v>1</v>
      </c>
      <c r="E32" s="5"/>
      <c r="F32" s="16"/>
    </row>
    <row r="33" spans="1:7" x14ac:dyDescent="0.25">
      <c r="A33" s="6">
        <v>4</v>
      </c>
      <c r="B33" s="10">
        <v>304</v>
      </c>
      <c r="C33" s="3" t="str">
        <f>IF(ISBLANK(B33)," ",VLOOKUP(B33,LYC,2,FALSE)&amp;" "&amp;VLOOKUP(B33,LYC,3,FALSE)&amp;",  "&amp;VLOOKUP(B33,LYC,7,FALSE))</f>
        <v>COL ST EXUPERY,  MACON</v>
      </c>
      <c r="D33" s="5">
        <v>2</v>
      </c>
      <c r="E33" s="5"/>
      <c r="F33" s="16"/>
    </row>
    <row r="35" spans="1:7" ht="15.75" x14ac:dyDescent="0.25">
      <c r="A35" s="4"/>
      <c r="C35" s="7" t="s">
        <v>37</v>
      </c>
    </row>
    <row r="36" spans="1:7" x14ac:dyDescent="0.25">
      <c r="A36" s="2" t="s">
        <v>1</v>
      </c>
      <c r="B36" s="2" t="s">
        <v>2</v>
      </c>
      <c r="C36" s="2" t="s">
        <v>3</v>
      </c>
      <c r="D36" s="9" t="s">
        <v>5</v>
      </c>
      <c r="E36" s="9" t="s">
        <v>6</v>
      </c>
      <c r="F36" s="9" t="s">
        <v>7</v>
      </c>
    </row>
    <row r="37" spans="1:7" x14ac:dyDescent="0.25">
      <c r="A37" s="30">
        <v>1</v>
      </c>
      <c r="B37" s="28">
        <v>342</v>
      </c>
      <c r="C37" s="29" t="str">
        <f>IF(ISBLANK(B37)," ",VLOOKUP(B37,LYC,2,FALSE)&amp;" "&amp;VLOOKUP(B37,LYC,3,FALSE)&amp;",  "&amp;VLOOKUP(B37,LYC,7,FALSE))</f>
        <v>COL VIVANT DENON,  ST MARCEL</v>
      </c>
      <c r="D37" s="16"/>
      <c r="E37" s="16"/>
      <c r="F37" s="16" t="s">
        <v>4</v>
      </c>
      <c r="G37" s="17" t="s">
        <v>9</v>
      </c>
    </row>
    <row r="38" spans="1:7" x14ac:dyDescent="0.25">
      <c r="A38" s="6">
        <v>2</v>
      </c>
      <c r="B38" s="10">
        <v>287</v>
      </c>
      <c r="C38" s="3" t="str">
        <f>IF(ISBLANK(B38)," ",VLOOKUP(B38,LYC,2,FALSE)&amp;" "&amp;VLOOKUP(B38,LYC,3,FALSE)&amp;",  "&amp;VLOOKUP(B38,LYC,7,FALSE))</f>
        <v>COL LES BRUYERES,  LA CLAYETTE</v>
      </c>
      <c r="D38" s="5"/>
      <c r="E38" s="5"/>
      <c r="F38" s="16"/>
    </row>
    <row r="39" spans="1:7" x14ac:dyDescent="0.25">
      <c r="A39" s="6">
        <v>3</v>
      </c>
      <c r="B39" s="10">
        <v>303</v>
      </c>
      <c r="C39" s="3" t="str">
        <f>IF(ISBLANK(B39)," ",VLOOKUP(B39,LYC,2,FALSE)&amp;" "&amp;VLOOKUP(B39,LYC,3,FALSE)&amp;",  "&amp;VLOOKUP(B39,LYC,7,FALSE))</f>
        <v>COL PASTEUR,  MACON</v>
      </c>
      <c r="D39" s="5"/>
      <c r="E39" s="5"/>
      <c r="F39" s="16"/>
    </row>
    <row r="40" spans="1:7" x14ac:dyDescent="0.25">
      <c r="A40" s="6">
        <v>4</v>
      </c>
      <c r="B40" s="10">
        <v>289</v>
      </c>
      <c r="C40" s="3" t="str">
        <f>IF(ISBLANK(B40)," ",VLOOKUP(B40,LYC,2,FALSE)&amp;" "&amp;VLOOKUP(B40,LYC,3,FALSE)&amp;",  "&amp;VLOOKUP(B40,LYC,7,FALSE))</f>
        <v>COL VICTOR HUGO,  LUGNY</v>
      </c>
      <c r="D40" s="5"/>
      <c r="E40" s="5"/>
      <c r="F40" s="16"/>
    </row>
    <row r="42" spans="1:7" ht="15.75" x14ac:dyDescent="0.25">
      <c r="A42" s="4"/>
      <c r="C42" s="7" t="s">
        <v>52</v>
      </c>
    </row>
    <row r="43" spans="1:7" x14ac:dyDescent="0.25">
      <c r="A43" s="2" t="s">
        <v>1</v>
      </c>
      <c r="B43" s="2" t="s">
        <v>2</v>
      </c>
      <c r="C43" s="2" t="s">
        <v>3</v>
      </c>
      <c r="D43" s="9" t="s">
        <v>5</v>
      </c>
      <c r="E43" s="9" t="s">
        <v>6</v>
      </c>
      <c r="F43" s="9" t="s">
        <v>7</v>
      </c>
    </row>
    <row r="44" spans="1:7" x14ac:dyDescent="0.25">
      <c r="A44" s="30">
        <v>1</v>
      </c>
      <c r="B44" s="28">
        <v>317</v>
      </c>
      <c r="C44" s="29" t="str">
        <f>IF(ISBLANK(B44)," ",VLOOKUP(B44,LYC,2,FALSE)&amp;" "&amp;VLOOKUP(B44,LYC,3,FALSE)&amp;",  "&amp;VLOOKUP(B44,LYC,7,FALSE))</f>
        <v>COL ANTOINE DE SAINT-EXUPERY,  MONTCEAU LES MINES</v>
      </c>
      <c r="D44" s="16"/>
      <c r="E44" s="16"/>
      <c r="F44" s="16" t="s">
        <v>4</v>
      </c>
      <c r="G44" s="17" t="s">
        <v>9</v>
      </c>
    </row>
    <row r="45" spans="1:7" x14ac:dyDescent="0.25">
      <c r="A45" s="6">
        <v>2</v>
      </c>
      <c r="B45" s="10">
        <v>245</v>
      </c>
      <c r="C45" s="3" t="str">
        <f>IF(ISBLANK(B45)," ",VLOOKUP(B45,LYC,2,FALSE)&amp;" "&amp;VLOOKUP(B45,LYC,3,FALSE)&amp;",  "&amp;VLOOKUP(B45,LYC,7,FALSE))</f>
        <v>COL GUILLAUME DES AUTELS,  CHAROLLES</v>
      </c>
      <c r="D45" s="5"/>
      <c r="E45" s="5"/>
      <c r="F45" s="16"/>
    </row>
    <row r="46" spans="1:7" x14ac:dyDescent="0.25">
      <c r="A46" s="6">
        <v>3</v>
      </c>
      <c r="B46" s="10">
        <v>208</v>
      </c>
      <c r="C46" s="3" t="str">
        <f>IF(ISBLANK(B46)," ",VLOOKUP(B46,LYC,2,FALSE)&amp;" "&amp;VLOOKUP(B46,LYC,3,FALSE)&amp;",  "&amp;VLOOKUP(B46,LYC,7,FALSE))</f>
        <v>COL ST SACREMENT,  AUTUN</v>
      </c>
      <c r="D46" s="5"/>
      <c r="E46" s="5"/>
      <c r="F46" s="16"/>
    </row>
    <row r="47" spans="1:7" x14ac:dyDescent="0.25">
      <c r="A47" s="6">
        <v>4</v>
      </c>
      <c r="B47" s="10">
        <v>318</v>
      </c>
      <c r="C47" s="3" t="str">
        <f>IF(ISBLANK(B47)," ",VLOOKUP(B47,LYC,2,FALSE)&amp;" "&amp;VLOOKUP(B47,LYC,3,FALSE)&amp;",  "&amp;VLOOKUP(B47,LYC,7,FALSE))</f>
        <v>COL SAINT GILBERT,  MONTCEAU LES MINES</v>
      </c>
      <c r="D47" s="5"/>
      <c r="E47" s="5"/>
      <c r="F47" s="1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H14" sqref="H14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140625" customWidth="1"/>
    <col min="6" max="6" width="3.85546875" customWidth="1"/>
    <col min="7" max="7" width="10.7109375" customWidth="1"/>
  </cols>
  <sheetData>
    <row r="1" spans="1:7" ht="21" x14ac:dyDescent="0.35">
      <c r="A1" s="25"/>
      <c r="B1" s="25"/>
      <c r="C1" s="25" t="s">
        <v>0</v>
      </c>
    </row>
    <row r="2" spans="1:7" ht="21" x14ac:dyDescent="0.35">
      <c r="A2" s="25"/>
      <c r="B2" s="25"/>
      <c r="C2" s="25" t="s">
        <v>47</v>
      </c>
    </row>
    <row r="3" spans="1:7" x14ac:dyDescent="0.25">
      <c r="A3" s="26"/>
      <c r="B3" s="26"/>
      <c r="C3" s="26" t="s">
        <v>48</v>
      </c>
    </row>
    <row r="4" spans="1:7" ht="15.75" x14ac:dyDescent="0.25">
      <c r="A4" s="24"/>
      <c r="B4" s="24"/>
      <c r="C4" s="27" t="s">
        <v>24</v>
      </c>
    </row>
    <row r="5" spans="1:7" ht="15.75" x14ac:dyDescent="0.25">
      <c r="A5" s="24"/>
      <c r="B5" s="24"/>
      <c r="C5" s="24" t="s">
        <v>49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50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5</v>
      </c>
      <c r="E8" s="9" t="s">
        <v>6</v>
      </c>
      <c r="F8" s="9" t="s">
        <v>7</v>
      </c>
    </row>
    <row r="9" spans="1:7" x14ac:dyDescent="0.25">
      <c r="A9" s="6">
        <v>1</v>
      </c>
      <c r="B9" s="10">
        <v>272</v>
      </c>
      <c r="C9" s="3" t="str">
        <f t="shared" ref="C9:C12" si="0">IF(ISBLANK(B9)," ",VLOOKUP(B9,LYC,2,FALSE)&amp;" "&amp;VLOOKUP(B9,LYC,3,FALSE)&amp;",  "&amp;VLOOKUP(B9,LYC,7,FALSE))</f>
        <v>LA AGRICOLE FONTAINES,  FONTAINES</v>
      </c>
      <c r="D9" s="8">
        <v>1</v>
      </c>
      <c r="E9" s="8"/>
      <c r="F9" s="8"/>
      <c r="G9" s="17"/>
    </row>
    <row r="10" spans="1:7" x14ac:dyDescent="0.25">
      <c r="A10" s="6">
        <v>2</v>
      </c>
      <c r="B10" s="10">
        <v>202</v>
      </c>
      <c r="C10" s="3" t="str">
        <f t="shared" si="0"/>
        <v>LYC MILITAIRE,  AUTUN CEDEX</v>
      </c>
      <c r="D10" s="5">
        <v>1</v>
      </c>
      <c r="E10" s="5"/>
      <c r="F10" s="5"/>
    </row>
    <row r="11" spans="1:7" x14ac:dyDescent="0.25">
      <c r="A11" s="11">
        <v>3</v>
      </c>
      <c r="B11" s="10">
        <v>292</v>
      </c>
      <c r="C11" s="3" t="str">
        <f t="shared" si="0"/>
        <v>LYC LEON BLUM,  LE CREUSOT CEDEX</v>
      </c>
      <c r="D11" s="5">
        <v>1</v>
      </c>
      <c r="E11" s="5"/>
      <c r="F11" s="5"/>
    </row>
    <row r="12" spans="1:7" ht="15" customHeight="1" x14ac:dyDescent="0.25">
      <c r="A12" s="11">
        <v>4</v>
      </c>
      <c r="B12" s="10">
        <v>272</v>
      </c>
      <c r="C12" s="3" t="str">
        <f t="shared" si="0"/>
        <v>LA AGRICOLE FONTAINES,  FONTAINES</v>
      </c>
      <c r="D12" s="5">
        <v>2</v>
      </c>
      <c r="E12" s="5"/>
      <c r="F12" s="5"/>
    </row>
    <row r="14" spans="1:7" x14ac:dyDescent="0.25">
      <c r="A14" s="51" t="s">
        <v>54</v>
      </c>
      <c r="B14" s="51"/>
      <c r="C14" s="51"/>
      <c r="D14" s="51"/>
      <c r="E14" s="51"/>
      <c r="F14" s="51"/>
    </row>
    <row r="15" spans="1:7" x14ac:dyDescent="0.25">
      <c r="A15" s="51" t="s">
        <v>53</v>
      </c>
      <c r="B15" s="51"/>
      <c r="C15" s="51"/>
      <c r="D15" s="51"/>
      <c r="E15" s="51"/>
      <c r="F15" s="51"/>
    </row>
    <row r="16" spans="1:7" x14ac:dyDescent="0.25">
      <c r="A16" s="51" t="s">
        <v>57</v>
      </c>
      <c r="B16" s="51"/>
      <c r="C16" s="51"/>
      <c r="D16" s="51"/>
      <c r="E16" s="51"/>
      <c r="F16" s="51"/>
    </row>
    <row r="17" spans="1:6" x14ac:dyDescent="0.25">
      <c r="A17" s="51" t="s">
        <v>55</v>
      </c>
      <c r="B17" s="51"/>
      <c r="C17" s="51"/>
      <c r="D17" s="51"/>
      <c r="E17" s="51"/>
      <c r="F17" s="51"/>
    </row>
    <row r="18" spans="1:6" x14ac:dyDescent="0.25">
      <c r="A18" s="51" t="s">
        <v>58</v>
      </c>
      <c r="B18" s="51"/>
      <c r="C18" s="51"/>
      <c r="D18" s="51"/>
      <c r="E18" s="51"/>
      <c r="F18" s="51"/>
    </row>
    <row r="19" spans="1:6" x14ac:dyDescent="0.25">
      <c r="A19" s="51" t="s">
        <v>56</v>
      </c>
      <c r="B19" s="51"/>
      <c r="C19" s="51"/>
      <c r="D19" s="51"/>
      <c r="E19" s="51"/>
      <c r="F19" s="51"/>
    </row>
  </sheetData>
  <mergeCells count="6">
    <mergeCell ref="A19:F19"/>
    <mergeCell ref="A14:F14"/>
    <mergeCell ref="A15:F15"/>
    <mergeCell ref="A16:F16"/>
    <mergeCell ref="A17:F17"/>
    <mergeCell ref="A18:F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A26" sqref="A26:C26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140625" customWidth="1"/>
    <col min="6" max="6" width="3.85546875" customWidth="1"/>
    <col min="7" max="7" width="10.7109375" customWidth="1"/>
  </cols>
  <sheetData>
    <row r="1" spans="1:7" ht="21" x14ac:dyDescent="0.35">
      <c r="A1" s="32"/>
      <c r="B1" s="32"/>
      <c r="C1" s="32" t="s">
        <v>0</v>
      </c>
    </row>
    <row r="2" spans="1:7" ht="21" x14ac:dyDescent="0.35">
      <c r="A2" s="32"/>
      <c r="B2" s="32"/>
      <c r="C2" s="32" t="s">
        <v>38</v>
      </c>
    </row>
    <row r="3" spans="1:7" x14ac:dyDescent="0.25">
      <c r="A3" s="33"/>
      <c r="B3" s="33"/>
      <c r="C3" s="33" t="s">
        <v>15</v>
      </c>
    </row>
    <row r="4" spans="1:7" ht="15.75" x14ac:dyDescent="0.25">
      <c r="A4" s="35"/>
      <c r="B4" s="35"/>
      <c r="C4" s="34" t="s">
        <v>24</v>
      </c>
    </row>
    <row r="5" spans="1:7" ht="15.75" x14ac:dyDescent="0.25">
      <c r="A5" s="35"/>
      <c r="B5" s="35"/>
      <c r="C5" s="35" t="s">
        <v>39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40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5</v>
      </c>
      <c r="E8" s="9" t="s">
        <v>6</v>
      </c>
      <c r="F8" s="9" t="s">
        <v>7</v>
      </c>
    </row>
    <row r="9" spans="1:7" x14ac:dyDescent="0.25">
      <c r="A9" s="6">
        <v>1</v>
      </c>
      <c r="B9" s="28">
        <v>316</v>
      </c>
      <c r="C9" s="29" t="str">
        <f t="shared" ref="C9:C12" si="0">IF(ISBLANK(B9)," ",VLOOKUP(B9,LYC,2,FALSE)&amp;" "&amp;VLOOKUP(B9,LYC,3,FALSE)&amp;",  "&amp;VLOOKUP(B9,LYC,7,FALSE))</f>
        <v>COL JEAN MOULIN,  MONTCEAU LES MINES</v>
      </c>
      <c r="D9" s="16">
        <v>1</v>
      </c>
      <c r="E9" s="16"/>
      <c r="F9" s="16" t="s">
        <v>4</v>
      </c>
      <c r="G9" s="17"/>
    </row>
    <row r="10" spans="1:7" x14ac:dyDescent="0.25">
      <c r="A10" s="6">
        <v>2</v>
      </c>
      <c r="B10" s="10">
        <v>232</v>
      </c>
      <c r="C10" s="3" t="str">
        <f t="shared" si="0"/>
        <v>COL JEAN VILAR,  CHALON SUR SAONE</v>
      </c>
      <c r="D10" s="5">
        <v>1</v>
      </c>
      <c r="E10" s="5"/>
      <c r="F10" s="5"/>
    </row>
    <row r="11" spans="1:7" x14ac:dyDescent="0.25">
      <c r="A11" s="11">
        <v>3</v>
      </c>
      <c r="B11" s="10">
        <v>207</v>
      </c>
      <c r="C11" s="3" t="str">
        <f t="shared" si="0"/>
        <v>COL DU VALLON,  AUTUN</v>
      </c>
      <c r="D11" s="5">
        <v>1</v>
      </c>
      <c r="E11" s="5"/>
      <c r="F11" s="5"/>
    </row>
    <row r="12" spans="1:7" ht="15" customHeight="1" x14ac:dyDescent="0.25">
      <c r="A12" s="11">
        <v>4</v>
      </c>
      <c r="B12" s="10">
        <v>312</v>
      </c>
      <c r="C12" s="3" t="str">
        <f t="shared" si="0"/>
        <v>COL ST CYR,  MATOUR</v>
      </c>
      <c r="D12" s="5">
        <v>1</v>
      </c>
      <c r="E12" s="5"/>
      <c r="F12" s="5"/>
    </row>
    <row r="14" spans="1:7" ht="15.75" x14ac:dyDescent="0.25">
      <c r="A14" s="4"/>
      <c r="C14" s="7" t="s">
        <v>41</v>
      </c>
    </row>
    <row r="15" spans="1:7" x14ac:dyDescent="0.25">
      <c r="A15" s="2" t="s">
        <v>1</v>
      </c>
      <c r="B15" s="2" t="s">
        <v>2</v>
      </c>
      <c r="C15" s="2" t="s">
        <v>3</v>
      </c>
      <c r="D15" s="9" t="s">
        <v>5</v>
      </c>
      <c r="E15" s="9" t="s">
        <v>6</v>
      </c>
      <c r="F15" s="9" t="s">
        <v>7</v>
      </c>
    </row>
    <row r="16" spans="1:7" x14ac:dyDescent="0.25">
      <c r="A16" s="6">
        <v>1</v>
      </c>
      <c r="B16" s="28">
        <v>258</v>
      </c>
      <c r="C16" s="29" t="str">
        <f t="shared" ref="C16:C19" si="1">IF(ISBLANK(B16)," ",VLOOKUP(B16,LYC,2,FALSE)&amp;" "&amp;VLOOKUP(B16,LYC,3,FALSE)&amp;",  "&amp;VLOOKUP(B16,LYC,7,FALSE))</f>
        <v>COL ROGER BOYER,  CUISEAUX</v>
      </c>
      <c r="D16" s="16">
        <v>1</v>
      </c>
      <c r="E16" s="16"/>
      <c r="F16" s="16" t="s">
        <v>4</v>
      </c>
    </row>
    <row r="17" spans="1:6" x14ac:dyDescent="0.25">
      <c r="A17" s="6">
        <v>2</v>
      </c>
      <c r="B17" s="10">
        <v>346</v>
      </c>
      <c r="C17" s="3" t="str">
        <f t="shared" si="1"/>
        <v>COL LOUIS PASTEUR,  ST REMY</v>
      </c>
      <c r="D17" s="5">
        <v>1</v>
      </c>
      <c r="E17" s="5"/>
      <c r="F17" s="5"/>
    </row>
    <row r="18" spans="1:6" x14ac:dyDescent="0.25">
      <c r="A18" s="11">
        <v>3</v>
      </c>
      <c r="B18" s="10">
        <v>293</v>
      </c>
      <c r="C18" s="3" t="str">
        <f t="shared" si="1"/>
        <v>COL CENTRE,  LE CREUSOT</v>
      </c>
      <c r="D18" s="5">
        <v>1</v>
      </c>
      <c r="E18" s="5"/>
      <c r="F18" s="5"/>
    </row>
    <row r="19" spans="1:6" x14ac:dyDescent="0.25">
      <c r="A19" s="11">
        <v>4</v>
      </c>
      <c r="B19" s="10">
        <v>260</v>
      </c>
      <c r="C19" s="3" t="str">
        <f t="shared" si="1"/>
        <v>COL LES DIMES,  CUISERY</v>
      </c>
      <c r="D19" s="5">
        <v>1</v>
      </c>
      <c r="E19" s="5"/>
      <c r="F19" s="5"/>
    </row>
    <row r="21" spans="1:6" ht="15.75" x14ac:dyDescent="0.25">
      <c r="A21" s="4"/>
      <c r="C21" s="7" t="s">
        <v>42</v>
      </c>
    </row>
    <row r="22" spans="1:6" x14ac:dyDescent="0.25">
      <c r="A22" s="2" t="s">
        <v>1</v>
      </c>
      <c r="B22" s="2" t="s">
        <v>2</v>
      </c>
      <c r="C22" s="2" t="s">
        <v>3</v>
      </c>
      <c r="D22" s="9" t="s">
        <v>5</v>
      </c>
      <c r="E22" s="9" t="s">
        <v>6</v>
      </c>
      <c r="F22" s="9" t="s">
        <v>7</v>
      </c>
    </row>
    <row r="23" spans="1:6" x14ac:dyDescent="0.25">
      <c r="A23" s="6">
        <v>1</v>
      </c>
      <c r="B23" s="28">
        <v>248</v>
      </c>
      <c r="C23" s="29" t="str">
        <f t="shared" ref="C23:C26" si="2">IF(ISBLANK(B23)," ",VLOOKUP(B23,LYC,2,FALSE)&amp;" "&amp;VLOOKUP(B23,LYC,3,FALSE)&amp;",  "&amp;VLOOKUP(B23,LYC,7,FALSE))</f>
        <v>COL LOUIS ARAGON,  CHATENOY LE ROYAL</v>
      </c>
      <c r="D23" s="16"/>
      <c r="E23" s="16"/>
      <c r="F23" s="16" t="s">
        <v>4</v>
      </c>
    </row>
    <row r="24" spans="1:6" x14ac:dyDescent="0.25">
      <c r="A24" s="6">
        <v>2</v>
      </c>
      <c r="B24" s="10">
        <v>250</v>
      </c>
      <c r="C24" s="3" t="str">
        <f t="shared" si="2"/>
        <v>COL JEAN MERMOZ,  CHAUFFAILLES</v>
      </c>
      <c r="D24" s="5"/>
      <c r="E24" s="5"/>
      <c r="F24" s="5"/>
    </row>
    <row r="25" spans="1:6" x14ac:dyDescent="0.25">
      <c r="A25" s="11">
        <v>3</v>
      </c>
      <c r="B25" s="10">
        <v>289</v>
      </c>
      <c r="C25" s="3" t="str">
        <f t="shared" si="2"/>
        <v>COL VICTOR HUGO,  LUGNY</v>
      </c>
      <c r="D25" s="5"/>
      <c r="E25" s="5"/>
      <c r="F25" s="5"/>
    </row>
    <row r="26" spans="1:6" x14ac:dyDescent="0.25">
      <c r="A26" s="41" t="s">
        <v>20</v>
      </c>
      <c r="B26" s="42">
        <v>237</v>
      </c>
      <c r="C26" s="43" t="str">
        <f t="shared" si="2"/>
        <v>COL SAINT DOMINIQUE,  CHALON/SAONE</v>
      </c>
      <c r="D26" s="5"/>
      <c r="E26" s="5"/>
      <c r="F26" s="5"/>
    </row>
    <row r="28" spans="1:6" ht="15.75" x14ac:dyDescent="0.25">
      <c r="A28" s="4"/>
      <c r="C28" s="7" t="s">
        <v>43</v>
      </c>
    </row>
    <row r="29" spans="1:6" x14ac:dyDescent="0.25">
      <c r="A29" s="2" t="s">
        <v>1</v>
      </c>
      <c r="B29" s="2" t="s">
        <v>2</v>
      </c>
      <c r="C29" s="2" t="s">
        <v>3</v>
      </c>
      <c r="D29" s="9" t="s">
        <v>5</v>
      </c>
      <c r="E29" s="9" t="s">
        <v>6</v>
      </c>
      <c r="F29" s="9" t="s">
        <v>7</v>
      </c>
    </row>
    <row r="30" spans="1:6" x14ac:dyDescent="0.25">
      <c r="A30" s="6">
        <v>1</v>
      </c>
      <c r="B30" s="28">
        <v>348</v>
      </c>
      <c r="C30" s="29" t="str">
        <f t="shared" ref="C30:C33" si="3">IF(ISBLANK(B30)," ",VLOOKUP(B30,LYC,2,FALSE)&amp;" "&amp;VLOOKUP(B30,LYC,3,FALSE)&amp;",  "&amp;VLOOKUP(B30,LYC,7,FALSE))</f>
        <v>COL NICOLAS COPERNIC,  ST VALLIER</v>
      </c>
      <c r="D30" s="16">
        <v>1</v>
      </c>
      <c r="E30" s="16"/>
      <c r="F30" s="16" t="s">
        <v>4</v>
      </c>
    </row>
    <row r="31" spans="1:6" x14ac:dyDescent="0.25">
      <c r="A31" s="6">
        <v>2</v>
      </c>
      <c r="B31" s="10">
        <v>281</v>
      </c>
      <c r="C31" s="3" t="str">
        <f t="shared" si="3"/>
        <v>COL JORGE SEMPRUN,  GUEUGNON</v>
      </c>
      <c r="D31" s="5">
        <v>1</v>
      </c>
      <c r="E31" s="5"/>
      <c r="F31" s="5"/>
    </row>
    <row r="32" spans="1:6" x14ac:dyDescent="0.25">
      <c r="A32" s="11">
        <v>3</v>
      </c>
      <c r="B32" s="10">
        <v>254</v>
      </c>
      <c r="C32" s="3" t="str">
        <f t="shared" si="3"/>
        <v>COL PIERRE PAUL PRUD'HON,  CLUNY</v>
      </c>
      <c r="D32" s="5">
        <v>1</v>
      </c>
      <c r="E32" s="5"/>
      <c r="F32" s="5"/>
    </row>
    <row r="33" spans="1:6" x14ac:dyDescent="0.25">
      <c r="A33" s="11" t="s">
        <v>20</v>
      </c>
      <c r="B33" s="10">
        <v>231</v>
      </c>
      <c r="C33" s="3" t="str">
        <f t="shared" si="3"/>
        <v>COL JACQUES PREVERT,  CHALON SUR SAONE CEDEX</v>
      </c>
      <c r="D33" s="5"/>
      <c r="E33" s="5"/>
      <c r="F33" s="5"/>
    </row>
    <row r="35" spans="1:6" ht="15.75" x14ac:dyDescent="0.25">
      <c r="A35" s="4"/>
      <c r="C35" s="7" t="s">
        <v>44</v>
      </c>
    </row>
    <row r="36" spans="1:6" x14ac:dyDescent="0.25">
      <c r="A36" s="2" t="s">
        <v>1</v>
      </c>
      <c r="B36" s="2" t="s">
        <v>2</v>
      </c>
      <c r="C36" s="2" t="s">
        <v>3</v>
      </c>
      <c r="D36" s="9" t="s">
        <v>5</v>
      </c>
      <c r="E36" s="9" t="s">
        <v>6</v>
      </c>
      <c r="F36" s="9" t="s">
        <v>7</v>
      </c>
    </row>
    <row r="37" spans="1:6" x14ac:dyDescent="0.25">
      <c r="A37" s="6">
        <v>1</v>
      </c>
      <c r="B37" s="28">
        <v>348</v>
      </c>
      <c r="C37" s="29" t="str">
        <f t="shared" ref="C37:C40" si="4">IF(ISBLANK(B37)," ",VLOOKUP(B37,LYC,2,FALSE)&amp;" "&amp;VLOOKUP(B37,LYC,3,FALSE)&amp;",  "&amp;VLOOKUP(B37,LYC,7,FALSE))</f>
        <v>COL NICOLAS COPERNIC,  ST VALLIER</v>
      </c>
      <c r="D37" s="16">
        <v>1</v>
      </c>
      <c r="E37" s="16"/>
      <c r="F37" s="16" t="s">
        <v>4</v>
      </c>
    </row>
    <row r="38" spans="1:6" x14ac:dyDescent="0.25">
      <c r="A38" s="6">
        <v>2</v>
      </c>
      <c r="B38" s="10">
        <v>207</v>
      </c>
      <c r="C38" s="3" t="str">
        <f t="shared" si="4"/>
        <v>COL DU VALLON,  AUTUN</v>
      </c>
      <c r="D38" s="5">
        <v>1</v>
      </c>
      <c r="E38" s="5"/>
      <c r="F38" s="5"/>
    </row>
    <row r="39" spans="1:6" x14ac:dyDescent="0.25">
      <c r="A39" s="11">
        <v>3</v>
      </c>
      <c r="B39" s="10">
        <v>312</v>
      </c>
      <c r="C39" s="3" t="str">
        <f t="shared" si="4"/>
        <v>COL ST CYR,  MATOUR</v>
      </c>
      <c r="D39" s="5">
        <v>1</v>
      </c>
      <c r="E39" s="5"/>
      <c r="F39" s="5"/>
    </row>
    <row r="40" spans="1:6" x14ac:dyDescent="0.25">
      <c r="A40" s="11">
        <v>4</v>
      </c>
      <c r="B40" s="10">
        <v>281</v>
      </c>
      <c r="C40" s="3" t="str">
        <f t="shared" si="4"/>
        <v>COL JORGE SEMPRUN,  GUEUGNON</v>
      </c>
      <c r="D40" s="5">
        <v>1</v>
      </c>
      <c r="E40" s="5"/>
      <c r="F40" s="5"/>
    </row>
    <row r="42" spans="1:6" ht="15.75" x14ac:dyDescent="0.25">
      <c r="A42" s="4"/>
      <c r="C42" s="7" t="s">
        <v>45</v>
      </c>
    </row>
    <row r="43" spans="1:6" x14ac:dyDescent="0.25">
      <c r="A43" s="2" t="s">
        <v>1</v>
      </c>
      <c r="B43" s="2" t="s">
        <v>2</v>
      </c>
      <c r="C43" s="2" t="s">
        <v>3</v>
      </c>
      <c r="D43" s="9" t="s">
        <v>5</v>
      </c>
      <c r="E43" s="9" t="s">
        <v>6</v>
      </c>
      <c r="F43" s="9" t="s">
        <v>7</v>
      </c>
    </row>
    <row r="44" spans="1:6" x14ac:dyDescent="0.25">
      <c r="A44" s="6">
        <v>1</v>
      </c>
      <c r="B44" s="28">
        <v>293</v>
      </c>
      <c r="C44" s="29" t="str">
        <f t="shared" ref="C44:C46" si="5">IF(ISBLANK(B44)," ",VLOOKUP(B44,LYC,2,FALSE)&amp;" "&amp;VLOOKUP(B44,LYC,3,FALSE)&amp;",  "&amp;VLOOKUP(B44,LYC,7,FALSE))</f>
        <v>COL CENTRE,  LE CREUSOT</v>
      </c>
      <c r="D44" s="16">
        <v>1</v>
      </c>
      <c r="E44" s="16"/>
      <c r="F44" s="16" t="s">
        <v>4</v>
      </c>
    </row>
    <row r="45" spans="1:6" x14ac:dyDescent="0.25">
      <c r="A45" s="6">
        <v>2</v>
      </c>
      <c r="B45" s="10">
        <v>232</v>
      </c>
      <c r="C45" s="3" t="str">
        <f t="shared" si="5"/>
        <v>COL JEAN VILAR,  CHALON SUR SAONE</v>
      </c>
      <c r="D45" s="5">
        <v>1</v>
      </c>
      <c r="E45" s="5"/>
      <c r="F45" s="5"/>
    </row>
    <row r="46" spans="1:6" x14ac:dyDescent="0.25">
      <c r="A46" s="11">
        <v>3</v>
      </c>
      <c r="B46" s="10">
        <v>260</v>
      </c>
      <c r="C46" s="3" t="str">
        <f t="shared" si="5"/>
        <v>COL LES DIMES,  CUISERY</v>
      </c>
      <c r="D46" s="5">
        <v>1</v>
      </c>
      <c r="E46" s="5"/>
      <c r="F46" s="5"/>
    </row>
    <row r="48" spans="1:6" ht="15.75" x14ac:dyDescent="0.25">
      <c r="A48" s="4"/>
      <c r="C48" s="7" t="s">
        <v>46</v>
      </c>
    </row>
    <row r="49" spans="1:6" x14ac:dyDescent="0.25">
      <c r="A49" s="2" t="s">
        <v>1</v>
      </c>
      <c r="B49" s="2" t="s">
        <v>2</v>
      </c>
      <c r="C49" s="2" t="s">
        <v>3</v>
      </c>
      <c r="D49" s="9" t="s">
        <v>5</v>
      </c>
      <c r="E49" s="9" t="s">
        <v>6</v>
      </c>
      <c r="F49" s="9" t="s">
        <v>7</v>
      </c>
    </row>
    <row r="50" spans="1:6" x14ac:dyDescent="0.25">
      <c r="A50" s="6">
        <v>1</v>
      </c>
      <c r="B50" s="28">
        <v>248</v>
      </c>
      <c r="C50" s="29" t="str">
        <f t="shared" ref="C50:C53" si="6">IF(ISBLANK(B50)," ",VLOOKUP(B50,LYC,2,FALSE)&amp;" "&amp;VLOOKUP(B50,LYC,3,FALSE)&amp;",  "&amp;VLOOKUP(B50,LYC,7,FALSE))</f>
        <v>COL LOUIS ARAGON,  CHATENOY LE ROYAL</v>
      </c>
      <c r="D50" s="16">
        <v>1</v>
      </c>
      <c r="E50" s="16"/>
      <c r="F50" s="16" t="s">
        <v>4</v>
      </c>
    </row>
    <row r="51" spans="1:6" x14ac:dyDescent="0.25">
      <c r="A51" s="6">
        <v>2</v>
      </c>
      <c r="B51" s="10">
        <v>251</v>
      </c>
      <c r="C51" s="3" t="str">
        <f t="shared" si="6"/>
        <v>COL PIERRE FAURE,  CHAUFFAILLES</v>
      </c>
      <c r="D51" s="5">
        <v>1</v>
      </c>
      <c r="E51" s="5"/>
      <c r="F51" s="5"/>
    </row>
    <row r="52" spans="1:6" x14ac:dyDescent="0.25">
      <c r="A52" s="11">
        <v>3</v>
      </c>
      <c r="B52" s="10">
        <v>277</v>
      </c>
      <c r="C52" s="3" t="str">
        <f t="shared" si="6"/>
        <v>COL LE PETIT PRETAN,  GIVRY</v>
      </c>
      <c r="D52" s="5">
        <v>1</v>
      </c>
      <c r="E52" s="5"/>
      <c r="F52" s="5"/>
    </row>
    <row r="53" spans="1:6" x14ac:dyDescent="0.25">
      <c r="A53" s="41" t="s">
        <v>20</v>
      </c>
      <c r="B53" s="42">
        <v>332</v>
      </c>
      <c r="C53" s="43" t="str">
        <f t="shared" si="6"/>
        <v>COL ROGER VAILLAND,  SANVIGNES LES MINES</v>
      </c>
      <c r="D53" s="5"/>
      <c r="E53" s="5"/>
      <c r="F53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5" workbookViewId="0">
      <selection activeCell="G40" sqref="G40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6" customWidth="1"/>
    <col min="5" max="5" width="5.5703125" customWidth="1"/>
    <col min="6" max="6" width="5.140625" customWidth="1"/>
  </cols>
  <sheetData>
    <row r="1" spans="1:7" ht="21" x14ac:dyDescent="0.35">
      <c r="A1" s="32"/>
      <c r="B1" s="32"/>
      <c r="C1" s="32" t="s">
        <v>0</v>
      </c>
    </row>
    <row r="2" spans="1:7" ht="21" x14ac:dyDescent="0.35">
      <c r="A2" s="32"/>
      <c r="B2" s="32"/>
      <c r="C2" s="32" t="s">
        <v>16</v>
      </c>
    </row>
    <row r="3" spans="1:7" x14ac:dyDescent="0.25">
      <c r="A3" s="33"/>
      <c r="B3" s="33"/>
      <c r="C3" s="33" t="s">
        <v>23</v>
      </c>
    </row>
    <row r="4" spans="1:7" ht="15.75" x14ac:dyDescent="0.25">
      <c r="A4" s="35"/>
      <c r="B4" s="35"/>
      <c r="C4" s="34" t="s">
        <v>24</v>
      </c>
    </row>
    <row r="5" spans="1:7" ht="15.75" x14ac:dyDescent="0.25">
      <c r="A5" s="35"/>
      <c r="B5" s="35"/>
      <c r="C5" s="35" t="s">
        <v>13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21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5</v>
      </c>
      <c r="E8" s="9" t="s">
        <v>6</v>
      </c>
      <c r="F8" s="9" t="s">
        <v>7</v>
      </c>
    </row>
    <row r="9" spans="1:7" x14ac:dyDescent="0.25">
      <c r="A9" s="6">
        <v>1</v>
      </c>
      <c r="B9" s="10"/>
      <c r="C9" s="3" t="str">
        <f t="shared" ref="C9:C14" si="0">IF(ISBLANK(B9)," ",VLOOKUP(B9,LYC,2,FALSE)&amp;" "&amp;VLOOKUP(B9,LYC,3,FALSE)&amp;",  "&amp;VLOOKUP(B9,LYC,7,FALSE))</f>
        <v xml:space="preserve"> </v>
      </c>
      <c r="D9" s="5"/>
      <c r="E9" s="5"/>
      <c r="F9" s="16"/>
      <c r="G9" s="17"/>
    </row>
    <row r="10" spans="1:7" x14ac:dyDescent="0.25">
      <c r="A10" s="6">
        <v>2</v>
      </c>
      <c r="B10" s="10"/>
      <c r="C10" s="3" t="str">
        <f t="shared" si="0"/>
        <v xml:space="preserve"> </v>
      </c>
      <c r="D10" s="5"/>
      <c r="E10" s="5"/>
      <c r="F10" s="16"/>
    </row>
    <row r="11" spans="1:7" x14ac:dyDescent="0.25">
      <c r="A11" s="6">
        <v>3</v>
      </c>
      <c r="B11" s="10"/>
      <c r="C11" s="3" t="str">
        <f t="shared" si="0"/>
        <v xml:space="preserve"> </v>
      </c>
      <c r="D11" s="5"/>
      <c r="E11" s="5"/>
      <c r="F11" s="16"/>
    </row>
    <row r="12" spans="1:7" x14ac:dyDescent="0.25">
      <c r="A12" s="6">
        <v>4</v>
      </c>
      <c r="B12" s="10"/>
      <c r="C12" s="3" t="str">
        <f t="shared" si="0"/>
        <v xml:space="preserve"> </v>
      </c>
      <c r="D12" s="5"/>
      <c r="E12" s="5"/>
      <c r="F12" s="16"/>
    </row>
    <row r="13" spans="1:7" x14ac:dyDescent="0.25">
      <c r="A13" s="52">
        <v>5</v>
      </c>
      <c r="B13" s="10"/>
      <c r="C13" s="3" t="str">
        <f t="shared" si="0"/>
        <v xml:space="preserve"> </v>
      </c>
      <c r="D13" s="60"/>
      <c r="E13" s="61"/>
      <c r="F13" s="62"/>
    </row>
    <row r="14" spans="1:7" x14ac:dyDescent="0.25">
      <c r="A14" s="53"/>
      <c r="B14" s="10"/>
      <c r="C14" s="3" t="str">
        <f t="shared" si="0"/>
        <v xml:space="preserve"> </v>
      </c>
      <c r="D14" s="63"/>
      <c r="E14" s="64"/>
      <c r="F14" s="65"/>
    </row>
    <row r="16" spans="1:7" ht="15.75" x14ac:dyDescent="0.25">
      <c r="A16" s="4"/>
      <c r="C16" s="7" t="s">
        <v>22</v>
      </c>
    </row>
    <row r="17" spans="1:6" x14ac:dyDescent="0.25">
      <c r="A17" s="2" t="s">
        <v>1</v>
      </c>
      <c r="B17" s="2" t="s">
        <v>2</v>
      </c>
      <c r="C17" s="2" t="s">
        <v>3</v>
      </c>
      <c r="D17" s="9" t="s">
        <v>5</v>
      </c>
      <c r="E17" s="9" t="s">
        <v>6</v>
      </c>
      <c r="F17" s="9" t="s">
        <v>7</v>
      </c>
    </row>
    <row r="18" spans="1:6" x14ac:dyDescent="0.25">
      <c r="A18" s="6">
        <v>1</v>
      </c>
      <c r="B18" s="10"/>
      <c r="C18" s="3" t="str">
        <f t="shared" ref="C18:C22" si="1">IF(ISBLANK(B18)," ",VLOOKUP(B18,LYC,2,FALSE)&amp;" "&amp;VLOOKUP(B18,LYC,3,FALSE)&amp;",  "&amp;VLOOKUP(B18,LYC,7,FALSE))</f>
        <v xml:space="preserve"> </v>
      </c>
      <c r="D18" s="5"/>
      <c r="E18" s="5"/>
      <c r="F18" s="16"/>
    </row>
    <row r="19" spans="1:6" x14ac:dyDescent="0.25">
      <c r="A19" s="6">
        <v>2</v>
      </c>
      <c r="B19" s="10"/>
      <c r="C19" s="3" t="str">
        <f t="shared" si="1"/>
        <v xml:space="preserve"> </v>
      </c>
      <c r="D19" s="5"/>
      <c r="E19" s="5"/>
      <c r="F19" s="16"/>
    </row>
    <row r="20" spans="1:6" x14ac:dyDescent="0.25">
      <c r="A20" s="6">
        <v>3</v>
      </c>
      <c r="B20" s="10"/>
      <c r="C20" s="3" t="str">
        <f t="shared" si="1"/>
        <v xml:space="preserve"> </v>
      </c>
      <c r="D20" s="5"/>
      <c r="E20" s="5"/>
      <c r="F20" s="16"/>
    </row>
    <row r="21" spans="1:6" x14ac:dyDescent="0.25">
      <c r="A21" s="6">
        <v>4</v>
      </c>
      <c r="B21" s="10"/>
      <c r="C21" s="3" t="str">
        <f t="shared" si="1"/>
        <v xml:space="preserve"> </v>
      </c>
      <c r="D21" s="5"/>
      <c r="E21" s="5"/>
      <c r="F21" s="16"/>
    </row>
    <row r="22" spans="1:6" x14ac:dyDescent="0.25">
      <c r="A22" s="6">
        <v>5</v>
      </c>
      <c r="B22" s="10"/>
      <c r="C22" s="3" t="str">
        <f t="shared" si="1"/>
        <v xml:space="preserve"> </v>
      </c>
      <c r="D22" s="5"/>
      <c r="E22" s="5"/>
      <c r="F22" s="16"/>
    </row>
    <row r="23" spans="1:6" ht="15.75" x14ac:dyDescent="0.25">
      <c r="A23" s="4"/>
      <c r="C23" s="7" t="s">
        <v>17</v>
      </c>
    </row>
    <row r="24" spans="1:6" x14ac:dyDescent="0.25">
      <c r="A24" s="2" t="s">
        <v>1</v>
      </c>
      <c r="B24" s="2" t="s">
        <v>2</v>
      </c>
      <c r="C24" s="2" t="s">
        <v>3</v>
      </c>
      <c r="D24" s="9" t="s">
        <v>5</v>
      </c>
      <c r="E24" s="9" t="s">
        <v>6</v>
      </c>
      <c r="F24" s="9" t="s">
        <v>7</v>
      </c>
    </row>
    <row r="25" spans="1:6" x14ac:dyDescent="0.25">
      <c r="A25" s="6">
        <v>1</v>
      </c>
      <c r="B25" s="10"/>
      <c r="C25" s="3" t="str">
        <f t="shared" ref="C25:C27" si="2">IF(ISBLANK(B25)," ",VLOOKUP(B25,LYC,2,FALSE)&amp;" "&amp;VLOOKUP(B25,LYC,3,FALSE)&amp;",  "&amp;VLOOKUP(B25,LYC,7,FALSE))</f>
        <v xml:space="preserve"> </v>
      </c>
      <c r="D25" s="5"/>
      <c r="E25" s="36"/>
      <c r="F25" s="16"/>
    </row>
    <row r="26" spans="1:6" x14ac:dyDescent="0.25">
      <c r="A26" s="6">
        <v>2</v>
      </c>
      <c r="B26" s="10"/>
      <c r="C26" s="3" t="str">
        <f t="shared" si="2"/>
        <v xml:space="preserve"> </v>
      </c>
      <c r="D26" s="5"/>
      <c r="E26" s="36"/>
      <c r="F26" s="16"/>
    </row>
    <row r="27" spans="1:6" x14ac:dyDescent="0.25">
      <c r="A27" s="6">
        <v>3</v>
      </c>
      <c r="B27" s="10"/>
      <c r="C27" s="3" t="str">
        <f t="shared" si="2"/>
        <v xml:space="preserve"> </v>
      </c>
      <c r="D27" s="36"/>
      <c r="E27" s="36"/>
      <c r="F27" s="16"/>
    </row>
    <row r="29" spans="1:6" ht="15.75" x14ac:dyDescent="0.25">
      <c r="A29" s="4"/>
      <c r="C29" s="7" t="s">
        <v>18</v>
      </c>
    </row>
    <row r="30" spans="1:6" x14ac:dyDescent="0.25">
      <c r="A30" s="2" t="s">
        <v>1</v>
      </c>
      <c r="B30" s="2" t="s">
        <v>2</v>
      </c>
      <c r="C30" s="2" t="s">
        <v>3</v>
      </c>
      <c r="D30" s="9" t="s">
        <v>5</v>
      </c>
      <c r="E30" s="9" t="s">
        <v>6</v>
      </c>
      <c r="F30" s="9" t="s">
        <v>7</v>
      </c>
    </row>
    <row r="31" spans="1:6" x14ac:dyDescent="0.25">
      <c r="A31" s="6">
        <v>1</v>
      </c>
      <c r="B31" s="10"/>
      <c r="C31" s="3" t="str">
        <f t="shared" ref="C31:C33" si="3">IF(ISBLANK(B31)," ",VLOOKUP(B31,LYC,2,FALSE)&amp;" "&amp;VLOOKUP(B31,LYC,3,FALSE)&amp;",  "&amp;VLOOKUP(B31,LYC,7,FALSE))</f>
        <v xml:space="preserve"> </v>
      </c>
      <c r="D31" s="36"/>
      <c r="E31" s="36"/>
      <c r="F31" s="37"/>
    </row>
    <row r="32" spans="1:6" x14ac:dyDescent="0.25">
      <c r="A32" s="6">
        <v>2</v>
      </c>
      <c r="B32" s="10"/>
      <c r="C32" s="3" t="str">
        <f t="shared" si="3"/>
        <v xml:space="preserve"> </v>
      </c>
      <c r="D32" s="36"/>
      <c r="E32" s="36"/>
      <c r="F32" s="37"/>
    </row>
    <row r="33" spans="1:6" x14ac:dyDescent="0.25">
      <c r="A33" s="6">
        <v>3</v>
      </c>
      <c r="B33" s="10"/>
      <c r="C33" s="3" t="str">
        <f t="shared" si="3"/>
        <v xml:space="preserve"> </v>
      </c>
      <c r="D33" s="36"/>
      <c r="E33" s="36"/>
      <c r="F33" s="37"/>
    </row>
    <row r="35" spans="1:6" ht="15.75" x14ac:dyDescent="0.25">
      <c r="A35" s="4"/>
      <c r="C35" s="7" t="s">
        <v>19</v>
      </c>
    </row>
    <row r="36" spans="1:6" x14ac:dyDescent="0.25">
      <c r="A36" s="2" t="s">
        <v>1</v>
      </c>
      <c r="B36" s="2" t="s">
        <v>2</v>
      </c>
      <c r="C36" s="2" t="s">
        <v>3</v>
      </c>
      <c r="D36" s="9" t="s">
        <v>5</v>
      </c>
      <c r="E36" s="9" t="s">
        <v>6</v>
      </c>
      <c r="F36" s="9" t="s">
        <v>7</v>
      </c>
    </row>
    <row r="37" spans="1:6" x14ac:dyDescent="0.25">
      <c r="A37" s="52">
        <v>1</v>
      </c>
      <c r="B37" s="10"/>
      <c r="C37" s="3" t="str">
        <f t="shared" ref="C37:C40" si="4">IF(ISBLANK(B37)," ",VLOOKUP(B37,LYC,2,FALSE)&amp;" "&amp;VLOOKUP(B37,LYC,3,FALSE)&amp;",  "&amp;VLOOKUP(B37,LYC,7,FALSE))</f>
        <v xml:space="preserve"> </v>
      </c>
      <c r="D37" s="54"/>
      <c r="E37" s="55"/>
      <c r="F37" s="56"/>
    </row>
    <row r="38" spans="1:6" x14ac:dyDescent="0.25">
      <c r="A38" s="53"/>
      <c r="B38" s="10"/>
      <c r="C38" s="3" t="str">
        <f t="shared" si="4"/>
        <v xml:space="preserve"> </v>
      </c>
      <c r="D38" s="57"/>
      <c r="E38" s="58"/>
      <c r="F38" s="59"/>
    </row>
    <row r="39" spans="1:6" x14ac:dyDescent="0.25">
      <c r="A39" s="6">
        <v>2</v>
      </c>
      <c r="B39" s="10"/>
      <c r="C39" s="3" t="str">
        <f t="shared" si="4"/>
        <v xml:space="preserve"> </v>
      </c>
      <c r="D39" s="36"/>
      <c r="E39" s="36"/>
      <c r="F39" s="37"/>
    </row>
    <row r="40" spans="1:6" x14ac:dyDescent="0.25">
      <c r="A40" s="6">
        <v>3</v>
      </c>
      <c r="B40" s="10"/>
      <c r="C40" s="3" t="str">
        <f t="shared" si="4"/>
        <v xml:space="preserve"> </v>
      </c>
      <c r="D40" s="36"/>
      <c r="E40" s="36"/>
      <c r="F40" s="37"/>
    </row>
  </sheetData>
  <mergeCells count="4">
    <mergeCell ref="A37:A38"/>
    <mergeCell ref="D37:F38"/>
    <mergeCell ref="A13:A14"/>
    <mergeCell ref="D13:F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ESCALADE COL J3</vt:lpstr>
      <vt:lpstr>DEMI FINALE BASKET COL 5X5 BG</vt:lpstr>
      <vt:lpstr>DEMI FINALE BAD COL TRIO</vt:lpstr>
      <vt:lpstr>QUART FINALE FUTSAL COL BG</vt:lpstr>
      <vt:lpstr>HAND LYC CG J1 </vt:lpstr>
      <vt:lpstr>QUART FINALE HAND COL MG MF</vt:lpstr>
      <vt:lpstr>RUGBY COL J4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2018-02-08T11:11:56Z</dcterms:modified>
</cp:coreProperties>
</file>