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BRASSAGE FUTSAL LYC CADETS" sheetId="27" r:id="rId1"/>
    <sheet name="FINALE VOLLEY LYC CADETS" sheetId="21" r:id="rId2"/>
    <sheet name=" DEMI-FINALE BAD COL ETAB" sheetId="28" r:id="rId3"/>
    <sheet name=" FINALE FUTSAL COL BG" sheetId="29" r:id="rId4"/>
    <sheet name="FINALE HAND LYC CG  " sheetId="31" r:id="rId5"/>
    <sheet name="FINALE HAND COL MG MF" sheetId="40" r:id="rId6"/>
    <sheet name="FINALE ESCALADE LYC" sheetId="43" r:id="rId7"/>
    <sheet name="FINALE RUGBY COL MG MF+ACAD MF" sheetId="44" r:id="rId8"/>
    <sheet name="FINALE NATATION COL -LYC" sheetId="45" r:id="rId9"/>
    <sheet name="FINALE RUGBY LYC CADETS " sheetId="46" r:id="rId10"/>
  </sheets>
  <externalReferences>
    <externalReference r:id="rId11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2">#REF!</definedName>
    <definedName name="ETAB" localSheetId="3">#REF!</definedName>
    <definedName name="ETAB" localSheetId="0">#REF!</definedName>
    <definedName name="ETAB" localSheetId="6">#REF!</definedName>
    <definedName name="ETAB" localSheetId="5">#REF!</definedName>
    <definedName name="ETAB" localSheetId="4">#REF!</definedName>
    <definedName name="ETAB" localSheetId="8">#REF!</definedName>
    <definedName name="ETAB" localSheetId="7">#REF!</definedName>
    <definedName name="ETAB" localSheetId="9">#REF!</definedName>
    <definedName name="ETAB" localSheetId="1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33" i="28" l="1"/>
  <c r="C32" i="28"/>
  <c r="C31" i="28"/>
  <c r="C30" i="28"/>
  <c r="C26" i="28"/>
  <c r="C25" i="28"/>
  <c r="C24" i="28"/>
  <c r="C23" i="28"/>
  <c r="C19" i="28"/>
  <c r="C18" i="28"/>
  <c r="C17" i="28"/>
  <c r="C16" i="28"/>
  <c r="C36" i="45" l="1"/>
  <c r="C28" i="44"/>
  <c r="C27" i="44"/>
  <c r="C26" i="44"/>
  <c r="C12" i="29"/>
  <c r="C9" i="27" l="1"/>
  <c r="C10" i="46" l="1"/>
  <c r="C9" i="46"/>
  <c r="C18" i="21"/>
  <c r="C19" i="21"/>
  <c r="C20" i="21"/>
  <c r="C21" i="21"/>
  <c r="C22" i="21"/>
  <c r="C23" i="21"/>
  <c r="C24" i="21"/>
  <c r="C25" i="21"/>
  <c r="C32" i="45"/>
  <c r="C31" i="45"/>
  <c r="C30" i="45"/>
  <c r="C29" i="45"/>
  <c r="C25" i="45"/>
  <c r="C24" i="45"/>
  <c r="C23" i="45"/>
  <c r="C22" i="45"/>
  <c r="C18" i="45"/>
  <c r="C17" i="45"/>
  <c r="C13" i="45"/>
  <c r="C12" i="45"/>
  <c r="C11" i="45"/>
  <c r="C10" i="45"/>
  <c r="C9" i="45"/>
  <c r="C13" i="44"/>
  <c r="C14" i="44"/>
  <c r="C15" i="44"/>
  <c r="C16" i="44"/>
  <c r="C21" i="44"/>
  <c r="C20" i="44"/>
  <c r="C12" i="44"/>
  <c r="C11" i="44"/>
  <c r="C10" i="44"/>
  <c r="C9" i="44"/>
  <c r="C13" i="29"/>
  <c r="C14" i="29"/>
  <c r="C17" i="43" l="1"/>
  <c r="C16" i="43"/>
  <c r="C15" i="43"/>
  <c r="C14" i="43"/>
  <c r="C13" i="43"/>
  <c r="C12" i="43"/>
  <c r="C11" i="43"/>
  <c r="C10" i="43"/>
  <c r="C9" i="43"/>
  <c r="C12" i="21" l="1"/>
  <c r="C13" i="21"/>
  <c r="C14" i="21"/>
  <c r="C15" i="21"/>
  <c r="C16" i="21"/>
  <c r="C17" i="21"/>
  <c r="C11" i="21" l="1"/>
  <c r="C19" i="40" l="1"/>
  <c r="C18" i="40"/>
  <c r="C17" i="40"/>
  <c r="C16" i="40"/>
  <c r="C12" i="40"/>
  <c r="C11" i="40"/>
  <c r="C10" i="40"/>
  <c r="C9" i="40"/>
  <c r="C10" i="27"/>
  <c r="C11" i="27"/>
  <c r="C12" i="27"/>
  <c r="C12" i="31" l="1"/>
  <c r="C11" i="31"/>
  <c r="C10" i="31"/>
  <c r="C9" i="31"/>
  <c r="C10" i="29" l="1"/>
  <c r="C11" i="29"/>
  <c r="C10" i="28"/>
  <c r="C11" i="28"/>
  <c r="C12" i="28"/>
  <c r="C10" i="21"/>
  <c r="C9" i="21"/>
  <c r="C9" i="29"/>
  <c r="C9" i="28"/>
</calcChain>
</file>

<file path=xl/sharedStrings.xml><?xml version="1.0" encoding="utf-8"?>
<sst xmlns="http://schemas.openxmlformats.org/spreadsheetml/2006/main" count="217" uniqueCount="60">
  <si>
    <t>RESULTAT</t>
  </si>
  <si>
    <t>PLACE</t>
  </si>
  <si>
    <t>CODE</t>
  </si>
  <si>
    <t>ETABLISSEMENT</t>
  </si>
  <si>
    <t>N°</t>
  </si>
  <si>
    <t>PERF</t>
  </si>
  <si>
    <t>Q/R</t>
  </si>
  <si>
    <t>FINALE</t>
  </si>
  <si>
    <t>HAND LYC CADETS</t>
  </si>
  <si>
    <t>FONTAINES</t>
  </si>
  <si>
    <t>CHPT 71</t>
  </si>
  <si>
    <t>Q ACAD</t>
  </si>
  <si>
    <t>AUTUN</t>
  </si>
  <si>
    <t>MINIMES GARCONS</t>
  </si>
  <si>
    <t>MINIMES FILLES</t>
  </si>
  <si>
    <t>ETAB</t>
  </si>
  <si>
    <t>BAD COL ETAB</t>
  </si>
  <si>
    <t>DEMI-FINALE</t>
  </si>
  <si>
    <t>mercredi 07 mars 2018</t>
  </si>
  <si>
    <t>LE CREUSOT (la halle)</t>
  </si>
  <si>
    <t>Q FINALE</t>
  </si>
  <si>
    <t>FUTSAL COL BG</t>
  </si>
  <si>
    <t xml:space="preserve">FINALE </t>
  </si>
  <si>
    <t>mercredi 0 7 mars 2018</t>
  </si>
  <si>
    <t>SENNECEY le GRAND</t>
  </si>
  <si>
    <t>Q Interdept</t>
  </si>
  <si>
    <t>HAND COL MG &amp; MF</t>
  </si>
  <si>
    <t>CHATENOY &amp; AUTUN</t>
  </si>
  <si>
    <t>MG CHATENOY</t>
  </si>
  <si>
    <t>MF AUTUN</t>
  </si>
  <si>
    <t>RUGBY COL MG &amp; MF</t>
  </si>
  <si>
    <t>FINALE + ACAD MF</t>
  </si>
  <si>
    <t>LE CREUSOT (parc des sports)</t>
  </si>
  <si>
    <t>ESCALADE LYC</t>
  </si>
  <si>
    <t>MATOUR</t>
  </si>
  <si>
    <t>FINALE EXCEL - ETAB &amp; DEV</t>
  </si>
  <si>
    <t>COL EXCEL</t>
  </si>
  <si>
    <t>COL ETAB</t>
  </si>
  <si>
    <t>COL DEV</t>
  </si>
  <si>
    <t>LYC ETAB</t>
  </si>
  <si>
    <t>NATATION COL &amp; LYC</t>
  </si>
  <si>
    <t xml:space="preserve">FONTAINES </t>
  </si>
  <si>
    <t>MACON</t>
  </si>
  <si>
    <t>VOLLEY LYC CADETS</t>
  </si>
  <si>
    <t>FUTSAL LYC CADETS</t>
  </si>
  <si>
    <t>Brassage</t>
  </si>
  <si>
    <t>LE CREUSOT (J. Macé)</t>
  </si>
  <si>
    <t>RUGBY LYC CADETS</t>
  </si>
  <si>
    <t>MONTCEAU (J. Bouveri)</t>
  </si>
  <si>
    <t>FINALE ACAD MF</t>
  </si>
  <si>
    <t>CHPT ACAD</t>
  </si>
  <si>
    <t>NC</t>
  </si>
  <si>
    <t>LYC DEV</t>
  </si>
  <si>
    <t>DISQ</t>
  </si>
  <si>
    <t>Forfait</t>
  </si>
  <si>
    <t>POULE A</t>
  </si>
  <si>
    <t>POULE B</t>
  </si>
  <si>
    <t>POULEC</t>
  </si>
  <si>
    <t>POULE D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</si>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</sst>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1" xfId="0" applyFont="1" applyBorder="1"/>
    <xf numFmtId="0" fontId="11" fillId="0" borderId="2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0" xfId="0" applyFont="1" applyBorder="1" applyProtection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/>
    <xf numFmtId="0" fontId="1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H9" sqref="H9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4.7109375" customWidth="1"/>
    <col min="6" max="6" width="8.5703125" customWidth="1"/>
  </cols>
  <sheetData>
    <row r="1" spans="1:7" ht="21" customHeight="1" x14ac:dyDescent="0.35">
      <c r="A1" s="53" t="s">
        <v>0</v>
      </c>
      <c r="B1" s="53"/>
      <c r="C1" s="53"/>
    </row>
    <row r="2" spans="1:7" ht="21" customHeight="1" x14ac:dyDescent="0.35">
      <c r="A2" s="53" t="s">
        <v>44</v>
      </c>
      <c r="B2" s="53"/>
      <c r="C2" s="53"/>
    </row>
    <row r="3" spans="1:7" ht="15" customHeight="1" x14ac:dyDescent="0.25">
      <c r="A3" s="54" t="s">
        <v>45</v>
      </c>
      <c r="B3" s="54"/>
      <c r="C3" s="54"/>
    </row>
    <row r="4" spans="1:7" ht="15.75" customHeight="1" x14ac:dyDescent="0.25">
      <c r="A4" s="55" t="s">
        <v>18</v>
      </c>
      <c r="B4" s="55"/>
      <c r="C4" s="55"/>
    </row>
    <row r="5" spans="1:7" ht="15.75" customHeight="1" x14ac:dyDescent="0.25">
      <c r="A5" s="56" t="s">
        <v>46</v>
      </c>
      <c r="B5" s="56"/>
      <c r="C5" s="56"/>
    </row>
    <row r="6" spans="1:7" ht="15.75" x14ac:dyDescent="0.25">
      <c r="A6" s="1"/>
      <c r="B6" s="1"/>
      <c r="C6" s="1"/>
    </row>
    <row r="7" spans="1:7" ht="15.75" x14ac:dyDescent="0.25">
      <c r="A7" s="4"/>
      <c r="C7" s="15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227</v>
      </c>
      <c r="C9" s="29" t="str">
        <f t="shared" ref="C9" si="0">IF(ISBLANK(B9)," ",VLOOKUP(B9,LYC,2,FALSE)&amp;" "&amp;VLOOKUP(B9,LYC,3,FALSE)&amp;",  "&amp;VLOOKUP(B9,LYC,7,FALSE))</f>
        <v>LP THOMAS DUMOREY,  CHALON SUR SAONE</v>
      </c>
      <c r="D9" s="16">
        <v>1</v>
      </c>
      <c r="E9" s="16"/>
      <c r="F9" s="16" t="s">
        <v>20</v>
      </c>
      <c r="G9" s="17"/>
    </row>
    <row r="10" spans="1:7" x14ac:dyDescent="0.25">
      <c r="A10" s="6">
        <v>2</v>
      </c>
      <c r="B10" s="8">
        <v>223</v>
      </c>
      <c r="C10" s="3" t="str">
        <f t="shared" ref="C10:C12" si="1">IF(ISBLANK(B10)," ",VLOOKUP(B10,LYC,2,FALSE)&amp;" "&amp;VLOOKUP(B10,LYC,3,FALSE)&amp;",  "&amp;VLOOKUP(B10,LYC,7,FALSE))</f>
        <v>LYC HILAIRE DE CHARDONNET,  CHALON SUR SAONE</v>
      </c>
      <c r="D10" s="5">
        <v>1</v>
      </c>
      <c r="E10" s="5"/>
      <c r="F10" s="16"/>
    </row>
    <row r="11" spans="1:7" x14ac:dyDescent="0.25">
      <c r="A11" s="6">
        <v>3</v>
      </c>
      <c r="B11" s="8">
        <v>202</v>
      </c>
      <c r="C11" s="3" t="str">
        <f t="shared" si="1"/>
        <v>LYC MILITAIRE,  AUTUN CEDEX</v>
      </c>
      <c r="D11" s="5">
        <v>2</v>
      </c>
      <c r="E11" s="5"/>
      <c r="F11" s="16"/>
    </row>
    <row r="12" spans="1:7" x14ac:dyDescent="0.25">
      <c r="A12" s="6">
        <v>4</v>
      </c>
      <c r="B12" s="8">
        <v>292</v>
      </c>
      <c r="C12" s="3" t="str">
        <f t="shared" si="1"/>
        <v>LYC LEON BLUM,  LE CREUSOT CEDEX</v>
      </c>
      <c r="D12" s="5">
        <v>1</v>
      </c>
      <c r="E12" s="5"/>
      <c r="F12" s="16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J6" sqref="J6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4.7109375" customWidth="1"/>
    <col min="6" max="6" width="8.5703125" customWidth="1"/>
  </cols>
  <sheetData>
    <row r="1" spans="1:7" ht="21" customHeight="1" x14ac:dyDescent="0.35">
      <c r="A1" s="53" t="s">
        <v>0</v>
      </c>
      <c r="B1" s="53"/>
      <c r="C1" s="53"/>
    </row>
    <row r="2" spans="1:7" ht="21" customHeight="1" x14ac:dyDescent="0.35">
      <c r="A2" s="53" t="s">
        <v>47</v>
      </c>
      <c r="B2" s="53"/>
      <c r="C2" s="53"/>
    </row>
    <row r="3" spans="1:7" ht="15" customHeight="1" x14ac:dyDescent="0.25">
      <c r="A3" s="54" t="s">
        <v>7</v>
      </c>
      <c r="B3" s="54"/>
      <c r="C3" s="54"/>
    </row>
    <row r="4" spans="1:7" ht="15.75" customHeight="1" x14ac:dyDescent="0.25">
      <c r="A4" s="55" t="s">
        <v>18</v>
      </c>
      <c r="B4" s="55"/>
      <c r="C4" s="55"/>
    </row>
    <row r="5" spans="1:7" ht="15.75" customHeight="1" x14ac:dyDescent="0.25">
      <c r="A5" s="56" t="s">
        <v>48</v>
      </c>
      <c r="B5" s="56"/>
      <c r="C5" s="56"/>
    </row>
    <row r="6" spans="1:7" ht="15.75" x14ac:dyDescent="0.25">
      <c r="A6" s="1"/>
      <c r="B6" s="1"/>
      <c r="C6" s="1"/>
    </row>
    <row r="7" spans="1:7" ht="15.75" x14ac:dyDescent="0.25">
      <c r="A7" s="4"/>
      <c r="C7" s="15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202</v>
      </c>
      <c r="C9" s="29" t="str">
        <f t="shared" ref="C9:C10" si="0">IF(ISBLANK(B9)," ",VLOOKUP(B9,LYC,2,FALSE)&amp;" "&amp;VLOOKUP(B9,LYC,3,FALSE)&amp;",  "&amp;VLOOKUP(B9,LYC,7,FALSE))</f>
        <v>LYC MILITAIRE,  AUTUN CEDEX</v>
      </c>
      <c r="D9" s="16"/>
      <c r="E9" s="16"/>
      <c r="F9" s="16" t="s">
        <v>20</v>
      </c>
      <c r="G9" s="17"/>
    </row>
    <row r="10" spans="1:7" x14ac:dyDescent="0.25">
      <c r="A10" s="6">
        <v>2</v>
      </c>
      <c r="B10" s="8">
        <v>314</v>
      </c>
      <c r="C10" s="3" t="str">
        <f t="shared" si="0"/>
        <v>LYC HENRI PARRIAT,  MONTCEAU LES MINES</v>
      </c>
      <c r="D10" s="5"/>
      <c r="E10" s="5"/>
      <c r="F10" s="16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5.28515625" customWidth="1"/>
    <col min="6" max="6" width="8.42578125" customWidth="1"/>
    <col min="7" max="7" width="9.5703125" customWidth="1"/>
  </cols>
  <sheetData>
    <row r="1" spans="1:7" ht="21" customHeight="1" x14ac:dyDescent="0.35">
      <c r="A1" s="53" t="s">
        <v>0</v>
      </c>
      <c r="B1" s="53"/>
      <c r="C1" s="53"/>
    </row>
    <row r="2" spans="1:7" ht="21" customHeight="1" x14ac:dyDescent="0.35">
      <c r="A2" s="53" t="s">
        <v>43</v>
      </c>
      <c r="B2" s="53"/>
      <c r="C2" s="53"/>
    </row>
    <row r="3" spans="1:7" ht="15" customHeight="1" x14ac:dyDescent="0.25">
      <c r="A3" s="54" t="s">
        <v>7</v>
      </c>
      <c r="B3" s="54"/>
      <c r="C3" s="54"/>
    </row>
    <row r="4" spans="1:7" ht="15.75" customHeight="1" x14ac:dyDescent="0.25">
      <c r="A4" s="55" t="s">
        <v>18</v>
      </c>
      <c r="B4" s="55"/>
      <c r="C4" s="55"/>
    </row>
    <row r="5" spans="1:7" ht="15.75" customHeight="1" x14ac:dyDescent="0.25">
      <c r="A5" s="56" t="s">
        <v>42</v>
      </c>
      <c r="B5" s="56"/>
      <c r="C5" s="56"/>
    </row>
    <row r="6" spans="1:7" ht="15.75" x14ac:dyDescent="0.25">
      <c r="A6" s="1"/>
      <c r="B6" s="1"/>
      <c r="C6" s="1"/>
    </row>
    <row r="7" spans="1:7" ht="15.75" x14ac:dyDescent="0.25">
      <c r="A7" s="4"/>
      <c r="C7" s="15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265</v>
      </c>
      <c r="C9" s="29" t="str">
        <f t="shared" ref="C9:C17" si="0">IF(ISBLANK(B9)," ",VLOOKUP(B9,LYC,2,FALSE)&amp;" "&amp;VLOOKUP(B9,LYC,3,FALSE)&amp;",  "&amp;VLOOKUP(B9,LYC,7,FALSE))</f>
        <v>LYC CAMILLE CLAUDEL,  DIGOIN</v>
      </c>
      <c r="D9" s="31">
        <v>1</v>
      </c>
      <c r="E9" s="16"/>
      <c r="F9" s="16" t="s">
        <v>11</v>
      </c>
      <c r="G9" s="17"/>
    </row>
    <row r="10" spans="1:7" x14ac:dyDescent="0.25">
      <c r="A10" s="6">
        <v>2</v>
      </c>
      <c r="B10" s="8">
        <v>314</v>
      </c>
      <c r="C10" s="3" t="str">
        <f t="shared" si="0"/>
        <v>LYC HENRI PARRIAT,  MONTCEAU LES MINES</v>
      </c>
      <c r="D10" s="19"/>
      <c r="E10" s="5"/>
      <c r="F10" s="5"/>
    </row>
    <row r="11" spans="1:7" x14ac:dyDescent="0.25">
      <c r="A11" s="6">
        <v>3</v>
      </c>
      <c r="B11" s="8">
        <v>350</v>
      </c>
      <c r="C11" s="3" t="str">
        <f t="shared" si="0"/>
        <v>LYC GABRIEL VOISIN,  TOURNUS</v>
      </c>
      <c r="D11" s="19"/>
      <c r="E11" s="5"/>
      <c r="F11" s="5"/>
    </row>
    <row r="12" spans="1:7" x14ac:dyDescent="0.25">
      <c r="A12" s="6">
        <v>4</v>
      </c>
      <c r="B12" s="8">
        <v>299</v>
      </c>
      <c r="C12" s="3" t="str">
        <f t="shared" si="0"/>
        <v>LYC PRIVE OZANAM,  MACON</v>
      </c>
      <c r="D12" s="19"/>
      <c r="E12" s="5"/>
      <c r="F12" s="5"/>
    </row>
    <row r="13" spans="1:7" x14ac:dyDescent="0.25">
      <c r="A13" s="6">
        <v>5</v>
      </c>
      <c r="B13" s="8"/>
      <c r="C13" s="3" t="str">
        <f t="shared" si="0"/>
        <v xml:space="preserve"> </v>
      </c>
      <c r="D13" s="19"/>
      <c r="E13" s="5"/>
      <c r="F13" s="5"/>
    </row>
    <row r="14" spans="1:7" x14ac:dyDescent="0.25">
      <c r="A14" s="6">
        <v>6</v>
      </c>
      <c r="B14" s="8"/>
      <c r="C14" s="3" t="str">
        <f t="shared" si="0"/>
        <v xml:space="preserve"> </v>
      </c>
      <c r="D14" s="19"/>
      <c r="E14" s="5"/>
      <c r="F14" s="5"/>
    </row>
    <row r="15" spans="1:7" x14ac:dyDescent="0.25">
      <c r="A15" s="6">
        <v>7</v>
      </c>
      <c r="B15" s="8"/>
      <c r="C15" s="3" t="str">
        <f t="shared" si="0"/>
        <v xml:space="preserve"> </v>
      </c>
      <c r="D15" s="19"/>
      <c r="E15" s="5"/>
      <c r="F15" s="5"/>
    </row>
    <row r="16" spans="1:7" x14ac:dyDescent="0.25">
      <c r="A16" s="6">
        <v>8</v>
      </c>
      <c r="B16" s="8"/>
      <c r="C16" s="3" t="str">
        <f t="shared" si="0"/>
        <v xml:space="preserve"> </v>
      </c>
      <c r="D16" s="19"/>
      <c r="E16" s="5"/>
      <c r="F16" s="5"/>
    </row>
    <row r="17" spans="1:6" x14ac:dyDescent="0.25">
      <c r="A17" s="6">
        <v>9</v>
      </c>
      <c r="B17" s="8"/>
      <c r="C17" s="3" t="str">
        <f t="shared" si="0"/>
        <v xml:space="preserve"> </v>
      </c>
      <c r="D17" s="19"/>
      <c r="E17" s="5"/>
      <c r="F17" s="5"/>
    </row>
    <row r="18" spans="1:6" x14ac:dyDescent="0.25">
      <c r="A18" s="6">
        <v>10</v>
      </c>
      <c r="B18" s="8"/>
      <c r="C18" s="3" t="str">
        <f t="shared" ref="C18:C25" si="1">IF(ISBLANK(B18)," ",VLOOKUP(B18,LYC,2,FALSE)&amp;" "&amp;VLOOKUP(B18,LYC,3,FALSE)&amp;",  "&amp;VLOOKUP(B18,LYC,7,FALSE))</f>
        <v xml:space="preserve"> </v>
      </c>
      <c r="D18" s="19"/>
      <c r="E18" s="5"/>
      <c r="F18" s="5"/>
    </row>
    <row r="19" spans="1:6" x14ac:dyDescent="0.25">
      <c r="A19" s="6">
        <v>11</v>
      </c>
      <c r="B19" s="8"/>
      <c r="C19" s="3" t="str">
        <f t="shared" si="1"/>
        <v xml:space="preserve"> </v>
      </c>
      <c r="D19" s="19"/>
      <c r="E19" s="5"/>
      <c r="F19" s="5"/>
    </row>
    <row r="20" spans="1:6" x14ac:dyDescent="0.25">
      <c r="A20" s="6">
        <v>12</v>
      </c>
      <c r="B20" s="8"/>
      <c r="C20" s="3" t="str">
        <f t="shared" si="1"/>
        <v xml:space="preserve"> </v>
      </c>
      <c r="D20" s="19"/>
      <c r="E20" s="5"/>
      <c r="F20" s="5"/>
    </row>
    <row r="21" spans="1:6" x14ac:dyDescent="0.25">
      <c r="A21" s="6">
        <v>13</v>
      </c>
      <c r="B21" s="8"/>
      <c r="C21" s="3" t="str">
        <f t="shared" si="1"/>
        <v xml:space="preserve"> </v>
      </c>
      <c r="D21" s="19"/>
      <c r="E21" s="5"/>
      <c r="F21" s="5"/>
    </row>
    <row r="22" spans="1:6" x14ac:dyDescent="0.25">
      <c r="A22" s="6">
        <v>14</v>
      </c>
      <c r="B22" s="8"/>
      <c r="C22" s="3" t="str">
        <f t="shared" si="1"/>
        <v xml:space="preserve"> </v>
      </c>
      <c r="D22" s="19"/>
      <c r="E22" s="5"/>
      <c r="F22" s="5"/>
    </row>
    <row r="23" spans="1:6" x14ac:dyDescent="0.25">
      <c r="A23" s="6">
        <v>15</v>
      </c>
      <c r="B23" s="8"/>
      <c r="C23" s="3" t="str">
        <f t="shared" si="1"/>
        <v xml:space="preserve"> </v>
      </c>
      <c r="D23" s="19"/>
      <c r="E23" s="5"/>
      <c r="F23" s="5"/>
    </row>
    <row r="24" spans="1:6" x14ac:dyDescent="0.25">
      <c r="A24" s="6">
        <v>16</v>
      </c>
      <c r="B24" s="8"/>
      <c r="C24" s="3" t="str">
        <f t="shared" si="1"/>
        <v xml:space="preserve"> </v>
      </c>
      <c r="D24" s="19"/>
      <c r="E24" s="5"/>
      <c r="F24" s="5"/>
    </row>
    <row r="25" spans="1:6" x14ac:dyDescent="0.25">
      <c r="A25" s="6">
        <v>17</v>
      </c>
      <c r="B25" s="8"/>
      <c r="C25" s="3" t="str">
        <f t="shared" si="1"/>
        <v xml:space="preserve"> </v>
      </c>
      <c r="D25" s="19"/>
      <c r="E25" s="5"/>
      <c r="F25" s="5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33" sqref="A33:XFD33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4.5703125" customWidth="1"/>
    <col min="6" max="6" width="8.5703125" customWidth="1"/>
    <col min="7" max="7" width="13.140625" customWidth="1"/>
  </cols>
  <sheetData>
    <row r="1" spans="1:6" ht="21" x14ac:dyDescent="0.35">
      <c r="A1" s="13"/>
      <c r="B1" s="13"/>
      <c r="C1" s="13" t="s">
        <v>0</v>
      </c>
    </row>
    <row r="2" spans="1:6" ht="21" x14ac:dyDescent="0.35">
      <c r="A2" s="13"/>
      <c r="B2" s="13"/>
      <c r="C2" s="21" t="s">
        <v>16</v>
      </c>
    </row>
    <row r="3" spans="1:6" x14ac:dyDescent="0.25">
      <c r="A3" s="14"/>
      <c r="B3" s="14"/>
      <c r="C3" s="22" t="s">
        <v>17</v>
      </c>
    </row>
    <row r="4" spans="1:6" ht="15.75" x14ac:dyDescent="0.25">
      <c r="A4" s="12"/>
      <c r="B4" s="12"/>
      <c r="C4" s="23" t="s">
        <v>18</v>
      </c>
    </row>
    <row r="5" spans="1:6" ht="15.75" x14ac:dyDescent="0.25">
      <c r="A5" s="12"/>
      <c r="B5" s="12"/>
      <c r="C5" s="20" t="s">
        <v>19</v>
      </c>
    </row>
    <row r="6" spans="1:6" ht="15.75" x14ac:dyDescent="0.25">
      <c r="A6" s="1"/>
      <c r="B6" s="1"/>
      <c r="C6" s="1"/>
    </row>
    <row r="7" spans="1:6" ht="15.75" x14ac:dyDescent="0.25">
      <c r="A7" s="4"/>
      <c r="C7" s="18" t="s">
        <v>55</v>
      </c>
    </row>
    <row r="8" spans="1:6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6" x14ac:dyDescent="0.25">
      <c r="A9" s="30">
        <v>1</v>
      </c>
      <c r="B9" s="28">
        <v>256</v>
      </c>
      <c r="C9" s="29" t="str">
        <f t="shared" ref="C9:C12" si="0">IF(ISBLANK(B9)," ",VLOOKUP(B9,LYC,2,FALSE)&amp;" "&amp;VLOOKUP(B9,LYC,3,FALSE)&amp;",  "&amp;VLOOKUP(B9,LYC,7,FALSE))</f>
        <v>COL LOUIS PERGAUD,  COUCHES</v>
      </c>
      <c r="D9" s="16">
        <v>1</v>
      </c>
      <c r="E9" s="16"/>
      <c r="F9" s="16" t="s">
        <v>20</v>
      </c>
    </row>
    <row r="10" spans="1:6" x14ac:dyDescent="0.25">
      <c r="A10" s="30">
        <v>2</v>
      </c>
      <c r="B10" s="28">
        <v>342</v>
      </c>
      <c r="C10" s="29" t="str">
        <f t="shared" si="0"/>
        <v>COL VIVANT DENON,  ST MARCEL</v>
      </c>
      <c r="D10" s="16">
        <v>1</v>
      </c>
      <c r="E10" s="16"/>
      <c r="F10" s="16" t="s">
        <v>20</v>
      </c>
    </row>
    <row r="11" spans="1:6" x14ac:dyDescent="0.25">
      <c r="A11" s="11">
        <v>3</v>
      </c>
      <c r="B11" s="10">
        <v>281</v>
      </c>
      <c r="C11" s="3" t="str">
        <f t="shared" si="0"/>
        <v>COL JORGE SEMPRUN,  GUEUGNON</v>
      </c>
      <c r="D11" s="5">
        <v>2</v>
      </c>
      <c r="E11" s="5"/>
      <c r="F11" s="16"/>
    </row>
    <row r="12" spans="1:6" x14ac:dyDescent="0.25">
      <c r="A12" s="11">
        <v>4</v>
      </c>
      <c r="B12" s="10">
        <v>258</v>
      </c>
      <c r="C12" s="3" t="str">
        <f t="shared" si="0"/>
        <v>COL ROGER BOYER,  CUISEAUX</v>
      </c>
      <c r="D12" s="5">
        <v>2</v>
      </c>
      <c r="E12" s="5"/>
      <c r="F12" s="16"/>
    </row>
    <row r="14" spans="1:6" ht="15.75" x14ac:dyDescent="0.25">
      <c r="A14" s="4"/>
      <c r="C14" s="18" t="s">
        <v>56</v>
      </c>
    </row>
    <row r="15" spans="1:6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6" x14ac:dyDescent="0.25">
      <c r="A16" s="30">
        <v>1</v>
      </c>
      <c r="B16" s="28">
        <v>268</v>
      </c>
      <c r="C16" s="29" t="str">
        <f t="shared" ref="C16:C19" si="1">IF(ISBLANK(B16)," ",VLOOKUP(B16,LYC,2,FALSE)&amp;" "&amp;VLOOKUP(B16,LYC,3,FALSE)&amp;",  "&amp;VLOOKUP(B16,LYC,7,FALSE))</f>
        <v>COL HUBERT REEVES,  EPINAC</v>
      </c>
      <c r="D16" s="16">
        <v>1</v>
      </c>
      <c r="E16" s="16"/>
      <c r="F16" s="16" t="s">
        <v>20</v>
      </c>
    </row>
    <row r="17" spans="1:6" x14ac:dyDescent="0.25">
      <c r="A17" s="30">
        <v>2</v>
      </c>
      <c r="B17" s="28">
        <v>256</v>
      </c>
      <c r="C17" s="29" t="str">
        <f t="shared" si="1"/>
        <v>COL LOUIS PERGAUD,  COUCHES</v>
      </c>
      <c r="D17" s="16">
        <v>2</v>
      </c>
      <c r="E17" s="16"/>
      <c r="F17" s="16" t="s">
        <v>20</v>
      </c>
    </row>
    <row r="18" spans="1:6" x14ac:dyDescent="0.25">
      <c r="A18" s="11">
        <v>3</v>
      </c>
      <c r="B18" s="10">
        <v>303</v>
      </c>
      <c r="C18" s="3" t="str">
        <f t="shared" si="1"/>
        <v>COL PASTEUR,  MACON</v>
      </c>
      <c r="D18" s="5">
        <v>1</v>
      </c>
      <c r="E18" s="5"/>
      <c r="F18" s="16"/>
    </row>
    <row r="19" spans="1:6" x14ac:dyDescent="0.25">
      <c r="A19" s="11">
        <v>4</v>
      </c>
      <c r="B19" s="10">
        <v>258</v>
      </c>
      <c r="C19" s="3" t="str">
        <f t="shared" si="1"/>
        <v>COL ROGER BOYER,  CUISEAUX</v>
      </c>
      <c r="D19" s="5">
        <v>1</v>
      </c>
      <c r="E19" s="5"/>
      <c r="F19" s="16"/>
    </row>
    <row r="21" spans="1:6" ht="15.75" x14ac:dyDescent="0.25">
      <c r="A21" s="4"/>
      <c r="C21" s="18" t="s">
        <v>57</v>
      </c>
    </row>
    <row r="22" spans="1:6" x14ac:dyDescent="0.25">
      <c r="A22" s="2" t="s">
        <v>1</v>
      </c>
      <c r="B22" s="2" t="s">
        <v>2</v>
      </c>
      <c r="C22" s="2" t="s">
        <v>3</v>
      </c>
      <c r="D22" s="9" t="s">
        <v>4</v>
      </c>
      <c r="E22" s="9" t="s">
        <v>5</v>
      </c>
      <c r="F22" s="9" t="s">
        <v>6</v>
      </c>
    </row>
    <row r="23" spans="1:6" x14ac:dyDescent="0.25">
      <c r="A23" s="30">
        <v>1</v>
      </c>
      <c r="B23" s="28">
        <v>281</v>
      </c>
      <c r="C23" s="29" t="str">
        <f t="shared" ref="C23:C26" si="2">IF(ISBLANK(B23)," ",VLOOKUP(B23,LYC,2,FALSE)&amp;" "&amp;VLOOKUP(B23,LYC,3,FALSE)&amp;",  "&amp;VLOOKUP(B23,LYC,7,FALSE))</f>
        <v>COL JORGE SEMPRUN,  GUEUGNON</v>
      </c>
      <c r="D23" s="16">
        <v>1</v>
      </c>
      <c r="E23" s="16"/>
      <c r="F23" s="16" t="s">
        <v>20</v>
      </c>
    </row>
    <row r="24" spans="1:6" x14ac:dyDescent="0.25">
      <c r="A24" s="30">
        <v>2</v>
      </c>
      <c r="B24" s="28">
        <v>338</v>
      </c>
      <c r="C24" s="29" t="str">
        <f t="shared" si="2"/>
        <v>COL DU BOIS DES DAMES,  ST GERMAIN DU BOIS</v>
      </c>
      <c r="D24" s="16">
        <v>1</v>
      </c>
      <c r="E24" s="16"/>
      <c r="F24" s="16" t="s">
        <v>20</v>
      </c>
    </row>
    <row r="25" spans="1:6" x14ac:dyDescent="0.25">
      <c r="A25" s="11">
        <v>3</v>
      </c>
      <c r="B25" s="10">
        <v>303</v>
      </c>
      <c r="C25" s="3" t="str">
        <f t="shared" si="2"/>
        <v>COL PASTEUR,  MACON</v>
      </c>
      <c r="D25" s="5">
        <v>2</v>
      </c>
      <c r="E25" s="5"/>
      <c r="F25" s="16"/>
    </row>
    <row r="26" spans="1:6" x14ac:dyDescent="0.25">
      <c r="A26" s="11" t="s">
        <v>59</v>
      </c>
      <c r="B26" s="10">
        <v>340</v>
      </c>
      <c r="C26" s="3" t="str">
        <f t="shared" si="2"/>
        <v>COL LES CHENES ROUGES,  ST GERMAIN PLAIN</v>
      </c>
      <c r="D26" s="5">
        <v>2</v>
      </c>
      <c r="E26" s="5"/>
      <c r="F26" s="16"/>
    </row>
    <row r="28" spans="1:6" ht="15.75" x14ac:dyDescent="0.25">
      <c r="A28" s="4"/>
      <c r="C28" s="18" t="s">
        <v>58</v>
      </c>
    </row>
    <row r="29" spans="1:6" x14ac:dyDescent="0.25">
      <c r="A29" s="2" t="s">
        <v>1</v>
      </c>
      <c r="B29" s="2" t="s">
        <v>2</v>
      </c>
      <c r="C29" s="2" t="s">
        <v>3</v>
      </c>
      <c r="D29" s="9" t="s">
        <v>4</v>
      </c>
      <c r="E29" s="9" t="s">
        <v>5</v>
      </c>
      <c r="F29" s="9" t="s">
        <v>6</v>
      </c>
    </row>
    <row r="30" spans="1:6" x14ac:dyDescent="0.25">
      <c r="A30" s="30">
        <v>1</v>
      </c>
      <c r="B30" s="28">
        <v>340</v>
      </c>
      <c r="C30" s="29" t="str">
        <f t="shared" ref="C30:C33" si="3">IF(ISBLANK(B30)," ",VLOOKUP(B30,LYC,2,FALSE)&amp;" "&amp;VLOOKUP(B30,LYC,3,FALSE)&amp;",  "&amp;VLOOKUP(B30,LYC,7,FALSE))</f>
        <v>COL LES CHENES ROUGES,  ST GERMAIN PLAIN</v>
      </c>
      <c r="D30" s="16">
        <v>1</v>
      </c>
      <c r="E30" s="16"/>
      <c r="F30" s="16" t="s">
        <v>20</v>
      </c>
    </row>
    <row r="31" spans="1:6" x14ac:dyDescent="0.25">
      <c r="A31" s="30">
        <v>2</v>
      </c>
      <c r="B31" s="28">
        <v>268</v>
      </c>
      <c r="C31" s="29" t="str">
        <f t="shared" si="3"/>
        <v>COL HUBERT REEVES,  EPINAC</v>
      </c>
      <c r="D31" s="16">
        <v>2</v>
      </c>
      <c r="E31" s="16"/>
      <c r="F31" s="16" t="s">
        <v>20</v>
      </c>
    </row>
    <row r="32" spans="1:6" x14ac:dyDescent="0.25">
      <c r="A32" s="11">
        <v>3</v>
      </c>
      <c r="B32" s="10">
        <v>294</v>
      </c>
      <c r="C32" s="3" t="str">
        <f t="shared" si="3"/>
        <v>COL LA CROIX MENEE,  LE CREUSOT</v>
      </c>
      <c r="D32" s="5">
        <v>1</v>
      </c>
      <c r="E32" s="5"/>
      <c r="F32" s="16"/>
    </row>
    <row r="33" spans="1:6" x14ac:dyDescent="0.25">
      <c r="A33" s="11">
        <v>4</v>
      </c>
      <c r="B33" s="10">
        <v>338</v>
      </c>
      <c r="C33" s="3" t="str">
        <f t="shared" si="3"/>
        <v>COL DU BOIS DES DAMES,  ST GERMAIN DU BOIS</v>
      </c>
      <c r="D33" s="5">
        <v>2</v>
      </c>
      <c r="E33" s="5"/>
      <c r="F33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6" sqref="F16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6.140625" customWidth="1"/>
    <col min="4" max="4" width="3" customWidth="1"/>
    <col min="5" max="5" width="5.140625" customWidth="1"/>
    <col min="6" max="6" width="11" customWidth="1"/>
    <col min="7" max="7" width="8" customWidth="1"/>
  </cols>
  <sheetData>
    <row r="1" spans="1:7" ht="21" x14ac:dyDescent="0.35">
      <c r="A1" s="13"/>
      <c r="B1" s="13"/>
      <c r="C1" s="13" t="s">
        <v>0</v>
      </c>
    </row>
    <row r="2" spans="1:7" ht="21" x14ac:dyDescent="0.35">
      <c r="A2" s="13"/>
      <c r="B2" s="13"/>
      <c r="C2" s="21" t="s">
        <v>21</v>
      </c>
    </row>
    <row r="3" spans="1:7" x14ac:dyDescent="0.25">
      <c r="A3" s="14"/>
      <c r="B3" s="14"/>
      <c r="C3" s="22" t="s">
        <v>22</v>
      </c>
    </row>
    <row r="4" spans="1:7" ht="15.75" x14ac:dyDescent="0.25">
      <c r="A4" s="12"/>
      <c r="B4" s="12"/>
      <c r="C4" s="23" t="s">
        <v>23</v>
      </c>
    </row>
    <row r="5" spans="1:7" ht="15.75" x14ac:dyDescent="0.25">
      <c r="A5" s="12"/>
      <c r="B5" s="12"/>
      <c r="C5" s="20" t="s">
        <v>24</v>
      </c>
    </row>
    <row r="6" spans="1:7" ht="15.75" x14ac:dyDescent="0.25">
      <c r="A6" s="1"/>
      <c r="B6" s="1"/>
      <c r="C6" s="1"/>
    </row>
    <row r="7" spans="1:7" ht="15.75" x14ac:dyDescent="0.25">
      <c r="A7" s="4"/>
      <c r="C7" s="7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28">
        <v>322</v>
      </c>
      <c r="C9" s="29" t="str">
        <f t="shared" ref="C9:C14" si="0">IF(ISBLANK(B9)," ",VLOOKUP(B9,LYC,2,FALSE)&amp;" "&amp;VLOOKUP(B9,LYC,3,FALSE)&amp;",  "&amp;VLOOKUP(B9,LYC,7,FALSE))</f>
        <v>COL ANNE FRANK,  MONTCHANIN</v>
      </c>
      <c r="D9" s="16">
        <v>1</v>
      </c>
      <c r="E9" s="16"/>
      <c r="F9" s="16" t="s">
        <v>25</v>
      </c>
      <c r="G9" s="17" t="s">
        <v>10</v>
      </c>
    </row>
    <row r="10" spans="1:7" x14ac:dyDescent="0.25">
      <c r="A10" s="6">
        <v>2</v>
      </c>
      <c r="B10" s="10">
        <v>295</v>
      </c>
      <c r="C10" s="3" t="str">
        <f t="shared" si="0"/>
        <v>COL HENRI VINCENOT,  LOUHANS</v>
      </c>
      <c r="D10" s="5">
        <v>1</v>
      </c>
      <c r="E10" s="5"/>
      <c r="F10" s="16" t="s">
        <v>25</v>
      </c>
    </row>
    <row r="11" spans="1:7" x14ac:dyDescent="0.25">
      <c r="A11" s="6">
        <v>3</v>
      </c>
      <c r="B11" s="10">
        <v>317</v>
      </c>
      <c r="C11" s="3" t="str">
        <f t="shared" si="0"/>
        <v>COL ANTOINE DE SAINT-EXUPERY,  MONTCEAU LES MINES</v>
      </c>
      <c r="D11" s="5">
        <v>1</v>
      </c>
      <c r="E11" s="5"/>
      <c r="F11" s="16"/>
    </row>
    <row r="12" spans="1:7" x14ac:dyDescent="0.25">
      <c r="A12" s="6">
        <v>4</v>
      </c>
      <c r="B12" s="10">
        <v>332</v>
      </c>
      <c r="C12" s="3" t="str">
        <f t="shared" si="0"/>
        <v>COL ROGER VAILLAND,  SANVIGNES LES MINES</v>
      </c>
      <c r="D12" s="5">
        <v>1</v>
      </c>
      <c r="E12" s="5"/>
      <c r="F12" s="16"/>
    </row>
    <row r="13" spans="1:7" x14ac:dyDescent="0.25">
      <c r="A13" s="6">
        <v>5</v>
      </c>
      <c r="B13" s="10">
        <v>304</v>
      </c>
      <c r="C13" s="3" t="str">
        <f t="shared" si="0"/>
        <v>COL ST EXUPERY,  MACON</v>
      </c>
      <c r="D13" s="5">
        <v>1</v>
      </c>
      <c r="E13" s="5"/>
      <c r="F13" s="16"/>
    </row>
    <row r="14" spans="1:7" x14ac:dyDescent="0.25">
      <c r="A14" s="6">
        <v>6</v>
      </c>
      <c r="B14" s="10">
        <v>342</v>
      </c>
      <c r="C14" s="3" t="str">
        <f t="shared" si="0"/>
        <v>COL VIVANT DENON,  ST MARCEL</v>
      </c>
      <c r="D14" s="5">
        <v>1</v>
      </c>
      <c r="E14" s="5"/>
      <c r="F14" s="1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4" sqref="C14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9.140625" customWidth="1"/>
    <col min="7" max="7" width="10.7109375" customWidth="1"/>
  </cols>
  <sheetData>
    <row r="1" spans="1:7" ht="21" x14ac:dyDescent="0.35">
      <c r="A1" s="25"/>
      <c r="B1" s="25"/>
      <c r="C1" s="25" t="s">
        <v>0</v>
      </c>
    </row>
    <row r="2" spans="1:7" ht="21" x14ac:dyDescent="0.35">
      <c r="A2" s="25"/>
      <c r="B2" s="25"/>
      <c r="C2" s="25" t="s">
        <v>8</v>
      </c>
    </row>
    <row r="3" spans="1:7" x14ac:dyDescent="0.25">
      <c r="A3" s="26"/>
      <c r="B3" s="26"/>
      <c r="C3" s="26" t="s">
        <v>7</v>
      </c>
    </row>
    <row r="4" spans="1:7" ht="15.75" x14ac:dyDescent="0.25">
      <c r="A4" s="24"/>
      <c r="B4" s="24"/>
      <c r="C4" s="27" t="s">
        <v>18</v>
      </c>
    </row>
    <row r="5" spans="1:7" ht="15.75" x14ac:dyDescent="0.25">
      <c r="A5" s="24"/>
      <c r="B5" s="24"/>
      <c r="C5" s="24" t="s">
        <v>41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9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272</v>
      </c>
      <c r="C9" s="29" t="str">
        <f t="shared" ref="C9:C12" si="0">IF(ISBLANK(B9)," ",VLOOKUP(B9,LYC,2,FALSE)&amp;" "&amp;VLOOKUP(B9,LYC,3,FALSE)&amp;",  "&amp;VLOOKUP(B9,LYC,7,FALSE))</f>
        <v>LA AGRICOLE FONTAINES,  FONTAINES</v>
      </c>
      <c r="D9" s="16">
        <v>1</v>
      </c>
      <c r="E9" s="16"/>
      <c r="F9" s="16" t="s">
        <v>11</v>
      </c>
      <c r="G9" s="17"/>
    </row>
    <row r="10" spans="1:7" x14ac:dyDescent="0.25">
      <c r="A10" s="6">
        <v>2</v>
      </c>
      <c r="B10" s="10">
        <v>201</v>
      </c>
      <c r="C10" s="3" t="str">
        <f t="shared" si="0"/>
        <v>LYC BONAPARTE,  AUTUN CEDEX</v>
      </c>
      <c r="D10" s="5">
        <v>1</v>
      </c>
      <c r="E10" s="5"/>
      <c r="F10" s="5"/>
    </row>
    <row r="11" spans="1:7" x14ac:dyDescent="0.25">
      <c r="A11" s="11">
        <v>3</v>
      </c>
      <c r="B11" s="10">
        <v>292</v>
      </c>
      <c r="C11" s="3" t="str">
        <f t="shared" si="0"/>
        <v>LYC LEON BLUM,  LE CREUSOT CEDEX</v>
      </c>
      <c r="D11" s="5">
        <v>1</v>
      </c>
      <c r="E11" s="5"/>
      <c r="F11" s="5"/>
    </row>
    <row r="12" spans="1:7" ht="15" customHeight="1" x14ac:dyDescent="0.25">
      <c r="A12" s="11" t="s">
        <v>54</v>
      </c>
      <c r="B12" s="10">
        <v>202</v>
      </c>
      <c r="C12" s="3" t="str">
        <f t="shared" si="0"/>
        <v>LYC MILITAIRE,  AUTUN CEDEX</v>
      </c>
      <c r="D12" s="5">
        <v>1</v>
      </c>
      <c r="E12" s="5"/>
      <c r="F12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H11" sqref="H11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4.85546875" customWidth="1"/>
    <col min="6" max="6" width="8.28515625" customWidth="1"/>
    <col min="7" max="7" width="10.7109375" customWidth="1"/>
  </cols>
  <sheetData>
    <row r="1" spans="1:7" ht="21" x14ac:dyDescent="0.35">
      <c r="A1" s="32"/>
      <c r="B1" s="32"/>
      <c r="C1" s="32" t="s">
        <v>0</v>
      </c>
    </row>
    <row r="2" spans="1:7" ht="21" x14ac:dyDescent="0.35">
      <c r="A2" s="32"/>
      <c r="B2" s="32"/>
      <c r="C2" s="32" t="s">
        <v>26</v>
      </c>
    </row>
    <row r="3" spans="1:7" x14ac:dyDescent="0.25">
      <c r="A3" s="33"/>
      <c r="B3" s="33"/>
      <c r="C3" s="33" t="s">
        <v>7</v>
      </c>
    </row>
    <row r="4" spans="1:7" ht="15.75" x14ac:dyDescent="0.25">
      <c r="A4" s="35"/>
      <c r="B4" s="35"/>
      <c r="C4" s="34" t="s">
        <v>18</v>
      </c>
    </row>
    <row r="5" spans="1:7" ht="15.75" x14ac:dyDescent="0.25">
      <c r="A5" s="35"/>
      <c r="B5" s="35"/>
      <c r="C5" s="35" t="s">
        <v>27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28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258</v>
      </c>
      <c r="C9" s="29" t="str">
        <f t="shared" ref="C9:C12" si="0">IF(ISBLANK(B9)," ",VLOOKUP(B9,LYC,2,FALSE)&amp;" "&amp;VLOOKUP(B9,LYC,3,FALSE)&amp;",  "&amp;VLOOKUP(B9,LYC,7,FALSE))</f>
        <v>COL ROGER BOYER,  CUISEAUX</v>
      </c>
      <c r="D9" s="16">
        <v>1</v>
      </c>
      <c r="E9" s="16"/>
      <c r="F9" s="16" t="s">
        <v>11</v>
      </c>
      <c r="G9" s="17"/>
    </row>
    <row r="10" spans="1:7" x14ac:dyDescent="0.25">
      <c r="A10" s="6">
        <v>2</v>
      </c>
      <c r="B10" s="10">
        <v>316</v>
      </c>
      <c r="C10" s="3" t="str">
        <f t="shared" si="0"/>
        <v>COL JEAN MOULIN,  MONTCEAU LES MINES</v>
      </c>
      <c r="D10" s="5">
        <v>1</v>
      </c>
      <c r="E10" s="5"/>
      <c r="F10" s="5"/>
    </row>
    <row r="11" spans="1:7" x14ac:dyDescent="0.25">
      <c r="A11" s="11">
        <v>3</v>
      </c>
      <c r="B11" s="10">
        <v>348</v>
      </c>
      <c r="C11" s="3" t="str">
        <f t="shared" si="0"/>
        <v>COL NICOLAS COPERNIC,  ST VALLIER</v>
      </c>
      <c r="D11" s="5">
        <v>1</v>
      </c>
      <c r="E11" s="5"/>
      <c r="F11" s="5"/>
    </row>
    <row r="12" spans="1:7" ht="15" customHeight="1" x14ac:dyDescent="0.25">
      <c r="A12" s="11">
        <v>4</v>
      </c>
      <c r="B12" s="10">
        <v>248</v>
      </c>
      <c r="C12" s="3" t="str">
        <f t="shared" si="0"/>
        <v>COL LOUIS ARAGON,  CHATENOY LE ROYAL</v>
      </c>
      <c r="D12" s="5">
        <v>1</v>
      </c>
      <c r="E12" s="5"/>
      <c r="F12" s="5"/>
    </row>
    <row r="14" spans="1:7" ht="15.75" x14ac:dyDescent="0.25">
      <c r="A14" s="4"/>
      <c r="C14" s="7" t="s">
        <v>29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7" x14ac:dyDescent="0.25">
      <c r="A16" s="6">
        <v>1</v>
      </c>
      <c r="B16" s="28">
        <v>348</v>
      </c>
      <c r="C16" s="29" t="str">
        <f t="shared" ref="C16:C19" si="1">IF(ISBLANK(B16)," ",VLOOKUP(B16,LYC,2,FALSE)&amp;" "&amp;VLOOKUP(B16,LYC,3,FALSE)&amp;",  "&amp;VLOOKUP(B16,LYC,7,FALSE))</f>
        <v>COL NICOLAS COPERNIC,  ST VALLIER</v>
      </c>
      <c r="D16" s="16">
        <v>1</v>
      </c>
      <c r="E16" s="16"/>
      <c r="F16" s="16" t="s">
        <v>11</v>
      </c>
    </row>
    <row r="17" spans="1:6" x14ac:dyDescent="0.25">
      <c r="A17" s="6">
        <v>2</v>
      </c>
      <c r="B17" s="10">
        <v>207</v>
      </c>
      <c r="C17" s="3" t="str">
        <f t="shared" si="1"/>
        <v>COL DU VALLON,  AUTUN</v>
      </c>
      <c r="D17" s="5">
        <v>1</v>
      </c>
      <c r="E17" s="5"/>
      <c r="F17" s="5"/>
    </row>
    <row r="18" spans="1:6" x14ac:dyDescent="0.25">
      <c r="A18" s="11" t="s">
        <v>53</v>
      </c>
      <c r="B18" s="10">
        <v>248</v>
      </c>
      <c r="C18" s="3" t="str">
        <f t="shared" si="1"/>
        <v>COL LOUIS ARAGON,  CHATENOY LE ROYAL</v>
      </c>
      <c r="D18" s="5">
        <v>1</v>
      </c>
      <c r="E18" s="5"/>
      <c r="F18" s="5"/>
    </row>
    <row r="19" spans="1:6" x14ac:dyDescent="0.25">
      <c r="A19" s="11" t="s">
        <v>53</v>
      </c>
      <c r="B19" s="10">
        <v>293</v>
      </c>
      <c r="C19" s="3" t="str">
        <f t="shared" si="1"/>
        <v>COL CENTRE,  LE CREUSOT</v>
      </c>
      <c r="D19" s="5">
        <v>1</v>
      </c>
      <c r="E19" s="5"/>
      <c r="F19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G11" sqref="G11"/>
    </sheetView>
  </sheetViews>
  <sheetFormatPr baseColWidth="10" defaultRowHeight="15" x14ac:dyDescent="0.25"/>
  <cols>
    <col min="1" max="1" width="5.85546875" customWidth="1"/>
    <col min="2" max="2" width="6" customWidth="1"/>
    <col min="3" max="3" width="46.85546875" customWidth="1"/>
    <col min="4" max="4" width="3.140625" customWidth="1"/>
    <col min="5" max="5" width="5.140625" customWidth="1"/>
    <col min="6" max="6" width="11.5703125" customWidth="1"/>
  </cols>
  <sheetData>
    <row r="1" spans="1:6" ht="21" x14ac:dyDescent="0.35">
      <c r="A1" s="53" t="s">
        <v>0</v>
      </c>
      <c r="B1" s="53"/>
      <c r="C1" s="53"/>
      <c r="D1" s="53"/>
    </row>
    <row r="2" spans="1:6" ht="21" x14ac:dyDescent="0.35">
      <c r="A2" s="53" t="s">
        <v>33</v>
      </c>
      <c r="B2" s="53"/>
      <c r="C2" s="53"/>
      <c r="D2" s="53"/>
    </row>
    <row r="3" spans="1:6" x14ac:dyDescent="0.25">
      <c r="A3" s="54" t="s">
        <v>7</v>
      </c>
      <c r="B3" s="54"/>
      <c r="C3" s="54"/>
      <c r="D3" s="54"/>
    </row>
    <row r="4" spans="1:6" ht="15.75" x14ac:dyDescent="0.25">
      <c r="A4" s="55" t="s">
        <v>18</v>
      </c>
      <c r="B4" s="55"/>
      <c r="C4" s="55"/>
      <c r="D4" s="55"/>
    </row>
    <row r="5" spans="1:6" ht="15.75" x14ac:dyDescent="0.25">
      <c r="A5" s="56" t="s">
        <v>34</v>
      </c>
      <c r="B5" s="56"/>
      <c r="C5" s="56"/>
      <c r="D5" s="56"/>
    </row>
    <row r="6" spans="1:6" ht="15.75" x14ac:dyDescent="0.25">
      <c r="A6" s="1"/>
    </row>
    <row r="7" spans="1:6" x14ac:dyDescent="0.25">
      <c r="A7" s="57"/>
      <c r="B7" s="57"/>
      <c r="C7" s="57"/>
      <c r="D7" s="57"/>
    </row>
    <row r="8" spans="1:6" x14ac:dyDescent="0.25">
      <c r="A8" s="36" t="s">
        <v>1</v>
      </c>
      <c r="B8" s="37" t="s">
        <v>2</v>
      </c>
      <c r="C8" s="37" t="s">
        <v>15</v>
      </c>
      <c r="D8" s="9" t="s">
        <v>4</v>
      </c>
      <c r="E8" s="9" t="s">
        <v>5</v>
      </c>
      <c r="F8" s="9" t="s">
        <v>6</v>
      </c>
    </row>
    <row r="9" spans="1:6" x14ac:dyDescent="0.25">
      <c r="A9" s="28">
        <v>1</v>
      </c>
      <c r="B9" s="16">
        <v>242</v>
      </c>
      <c r="C9" s="29" t="str">
        <f t="shared" ref="C9" si="0">IF(ISBLANK(B9)," ",VLOOKUP(B9,LYC,2,FALSE)&amp;" "&amp;VLOOKUP(B9,LYC,3,FALSE)&amp;",  "&amp;VLOOKUP(B9,LYC,7,FALSE))</f>
        <v>LYC JULIEN WITTMER,  CHAROLLES</v>
      </c>
      <c r="D9" s="50">
        <v>1</v>
      </c>
      <c r="E9" s="50">
        <v>171</v>
      </c>
      <c r="F9" s="16" t="s">
        <v>11</v>
      </c>
    </row>
    <row r="10" spans="1:6" x14ac:dyDescent="0.25">
      <c r="A10" s="28">
        <v>2</v>
      </c>
      <c r="B10" s="16">
        <v>298</v>
      </c>
      <c r="C10" s="29" t="str">
        <f t="shared" ref="C10:C12" si="1">IF(ISBLANK(B10)," ",VLOOKUP(B10,LYC,2,FALSE)&amp;" "&amp;VLOOKUP(B10,LYC,3,FALSE)&amp;",  "&amp;VLOOKUP(B10,LYC,7,FALSE))</f>
        <v>LYC RENE CASSIN,  MACON</v>
      </c>
      <c r="D10" s="50">
        <v>1</v>
      </c>
      <c r="E10" s="16">
        <v>159</v>
      </c>
      <c r="F10" s="16" t="s">
        <v>11</v>
      </c>
    </row>
    <row r="11" spans="1:6" x14ac:dyDescent="0.25">
      <c r="A11" s="28">
        <v>3</v>
      </c>
      <c r="B11" s="16">
        <v>292</v>
      </c>
      <c r="C11" s="29" t="str">
        <f t="shared" ref="C11" si="2">IF(ISBLANK(B11)," ",VLOOKUP(B11,LYC,2,FALSE)&amp;" "&amp;VLOOKUP(B11,LYC,3,FALSE)&amp;",  "&amp;VLOOKUP(B11,LYC,7,FALSE))</f>
        <v>LYC LEON BLUM,  LE CREUSOT CEDEX</v>
      </c>
      <c r="D11" s="50">
        <v>1</v>
      </c>
      <c r="E11" s="16">
        <v>156</v>
      </c>
      <c r="F11" s="16" t="s">
        <v>11</v>
      </c>
    </row>
    <row r="12" spans="1:6" x14ac:dyDescent="0.25">
      <c r="A12" s="28">
        <v>4</v>
      </c>
      <c r="B12" s="16">
        <v>265</v>
      </c>
      <c r="C12" s="29" t="str">
        <f t="shared" si="1"/>
        <v>LYC CAMILLE CLAUDEL,  DIGOIN</v>
      </c>
      <c r="D12" s="50">
        <v>1</v>
      </c>
      <c r="E12" s="16">
        <v>146</v>
      </c>
      <c r="F12" s="16" t="s">
        <v>11</v>
      </c>
    </row>
    <row r="13" spans="1:6" x14ac:dyDescent="0.25">
      <c r="A13" s="10">
        <v>5</v>
      </c>
      <c r="B13" s="8">
        <v>242</v>
      </c>
      <c r="C13" s="3" t="str">
        <f t="shared" ref="C13" si="3">IF(ISBLANK(B13)," ",VLOOKUP(B13,LYC,2,FALSE)&amp;" "&amp;VLOOKUP(B13,LYC,3,FALSE)&amp;",  "&amp;VLOOKUP(B13,LYC,7,FALSE))</f>
        <v>LYC JULIEN WITTMER,  CHAROLLES</v>
      </c>
      <c r="D13" s="51">
        <v>2</v>
      </c>
      <c r="E13" s="51">
        <v>113</v>
      </c>
      <c r="F13" s="8"/>
    </row>
    <row r="14" spans="1:6" x14ac:dyDescent="0.25">
      <c r="A14" s="10">
        <v>6</v>
      </c>
      <c r="B14" s="8">
        <v>263</v>
      </c>
      <c r="C14" s="3" t="str">
        <f t="shared" ref="C14:C16" si="4">IF(ISBLANK(B14)," ",VLOOKUP(B14,LYC,2,FALSE)&amp;" "&amp;VLOOKUP(B14,LYC,3,FALSE)&amp;",  "&amp;VLOOKUP(B14,LYC,7,FALSE))</f>
        <v>LA LUCIE AUBRAC,  DAVAYE</v>
      </c>
      <c r="D14" s="51">
        <v>1</v>
      </c>
      <c r="E14" s="51">
        <v>85</v>
      </c>
      <c r="F14" s="52"/>
    </row>
    <row r="15" spans="1:6" x14ac:dyDescent="0.25">
      <c r="A15" s="10">
        <v>7</v>
      </c>
      <c r="B15" s="8">
        <v>265</v>
      </c>
      <c r="C15" s="3" t="str">
        <f t="shared" si="4"/>
        <v>LYC CAMILLE CLAUDEL,  DIGOIN</v>
      </c>
      <c r="D15" s="51">
        <v>2</v>
      </c>
      <c r="E15" s="51">
        <v>82</v>
      </c>
      <c r="F15" s="52"/>
    </row>
    <row r="16" spans="1:6" x14ac:dyDescent="0.25">
      <c r="A16" s="10">
        <v>8</v>
      </c>
      <c r="B16" s="8">
        <v>325</v>
      </c>
      <c r="C16" s="3" t="str">
        <f t="shared" si="4"/>
        <v>LP ASTIER,  PARAY LE MONIAL</v>
      </c>
      <c r="D16" s="51">
        <v>1</v>
      </c>
      <c r="E16" s="51">
        <v>75</v>
      </c>
      <c r="F16" s="52"/>
    </row>
    <row r="17" spans="1:6" x14ac:dyDescent="0.25">
      <c r="A17" s="28">
        <v>9</v>
      </c>
      <c r="B17" s="8">
        <v>298</v>
      </c>
      <c r="C17" s="3" t="str">
        <f t="shared" ref="C17" si="5">IF(ISBLANK(B17)," ",VLOOKUP(B17,LYC,2,FALSE)&amp;" "&amp;VLOOKUP(B17,LYC,3,FALSE)&amp;",  "&amp;VLOOKUP(B17,LYC,7,FALSE))</f>
        <v>LYC RENE CASSIN,  MACON</v>
      </c>
      <c r="D17" s="51">
        <v>1</v>
      </c>
      <c r="E17" s="51">
        <v>72</v>
      </c>
      <c r="F17" s="49"/>
    </row>
    <row r="18" spans="1:6" x14ac:dyDescent="0.25">
      <c r="A18" s="39"/>
      <c r="B18" s="40"/>
      <c r="C18" s="41"/>
      <c r="D18" s="38"/>
    </row>
  </sheetData>
  <mergeCells count="6">
    <mergeCell ref="A7:D7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8" sqref="D8:F8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4.85546875" customWidth="1"/>
    <col min="6" max="6" width="11.42578125" customWidth="1"/>
    <col min="7" max="7" width="10.7109375" customWidth="1"/>
  </cols>
  <sheetData>
    <row r="1" spans="1:7" ht="21" x14ac:dyDescent="0.35">
      <c r="A1" s="42"/>
      <c r="B1" s="42"/>
      <c r="C1" s="42" t="s">
        <v>0</v>
      </c>
    </row>
    <row r="2" spans="1:7" ht="21" x14ac:dyDescent="0.35">
      <c r="A2" s="42"/>
      <c r="B2" s="42"/>
      <c r="C2" s="42" t="s">
        <v>30</v>
      </c>
    </row>
    <row r="3" spans="1:7" x14ac:dyDescent="0.25">
      <c r="A3" s="43"/>
      <c r="B3" s="43"/>
      <c r="C3" s="43" t="s">
        <v>31</v>
      </c>
    </row>
    <row r="4" spans="1:7" ht="15.75" x14ac:dyDescent="0.25">
      <c r="A4" s="45"/>
      <c r="B4" s="45"/>
      <c r="C4" s="44" t="s">
        <v>18</v>
      </c>
    </row>
    <row r="5" spans="1:7" ht="15.75" x14ac:dyDescent="0.25">
      <c r="A5" s="45"/>
      <c r="B5" s="45"/>
      <c r="C5" s="45" t="s">
        <v>32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13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28">
        <v>342</v>
      </c>
      <c r="C9" s="29" t="str">
        <f t="shared" ref="C9:C12" si="0">IF(ISBLANK(B9)," ",VLOOKUP(B9,LYC,2,FALSE)&amp;" "&amp;VLOOKUP(B9,LYC,3,FALSE)&amp;",  "&amp;VLOOKUP(B9,LYC,7,FALSE))</f>
        <v>COL VIVANT DENON,  ST MARCEL</v>
      </c>
      <c r="D9" s="16">
        <v>1</v>
      </c>
      <c r="E9" s="16"/>
      <c r="F9" s="16" t="s">
        <v>11</v>
      </c>
      <c r="G9" s="17"/>
    </row>
    <row r="10" spans="1:7" x14ac:dyDescent="0.25">
      <c r="A10" s="30">
        <v>2</v>
      </c>
      <c r="B10" s="28">
        <v>260</v>
      </c>
      <c r="C10" s="29" t="str">
        <f t="shared" si="0"/>
        <v>COL LES DIMES,  CUISERY</v>
      </c>
      <c r="D10" s="16">
        <v>1</v>
      </c>
      <c r="E10" s="16"/>
      <c r="F10" s="16" t="s">
        <v>11</v>
      </c>
    </row>
    <row r="11" spans="1:7" x14ac:dyDescent="0.25">
      <c r="A11" s="11">
        <v>3</v>
      </c>
      <c r="B11" s="10">
        <v>304</v>
      </c>
      <c r="C11" s="3" t="str">
        <f t="shared" si="0"/>
        <v>COL ST EXUPERY,  MACON</v>
      </c>
      <c r="D11" s="5">
        <v>1</v>
      </c>
      <c r="E11" s="5"/>
      <c r="F11" s="5"/>
    </row>
    <row r="12" spans="1:7" ht="15" customHeight="1" x14ac:dyDescent="0.25">
      <c r="A12" s="11">
        <v>3</v>
      </c>
      <c r="B12" s="10">
        <v>317</v>
      </c>
      <c r="C12" s="3" t="str">
        <f t="shared" si="0"/>
        <v>COL ANTOINE DE SAINT-EXUPERY,  MONTCEAU LES MINES</v>
      </c>
      <c r="D12" s="5">
        <v>1</v>
      </c>
      <c r="E12" s="5"/>
      <c r="F12" s="5"/>
    </row>
    <row r="13" spans="1:7" ht="15" customHeight="1" x14ac:dyDescent="0.25">
      <c r="A13" s="11">
        <v>5</v>
      </c>
      <c r="B13" s="10"/>
      <c r="C13" s="3" t="str">
        <f t="shared" ref="C13:C16" si="1">IF(ISBLANK(B13)," ",VLOOKUP(B13,LYC,2,FALSE)&amp;" "&amp;VLOOKUP(B13,LYC,3,FALSE)&amp;",  "&amp;VLOOKUP(B13,LYC,7,FALSE))</f>
        <v xml:space="preserve"> </v>
      </c>
      <c r="D13" s="5"/>
      <c r="E13" s="5"/>
      <c r="F13" s="5"/>
    </row>
    <row r="14" spans="1:7" ht="15" customHeight="1" x14ac:dyDescent="0.25">
      <c r="A14" s="11">
        <v>6</v>
      </c>
      <c r="B14" s="10"/>
      <c r="C14" s="3" t="str">
        <f t="shared" si="1"/>
        <v xml:space="preserve"> </v>
      </c>
      <c r="D14" s="5"/>
      <c r="E14" s="5"/>
      <c r="F14" s="5"/>
    </row>
    <row r="15" spans="1:7" ht="15" customHeight="1" x14ac:dyDescent="0.25">
      <c r="A15" s="11">
        <v>7</v>
      </c>
      <c r="B15" s="10"/>
      <c r="C15" s="3" t="str">
        <f t="shared" si="1"/>
        <v xml:space="preserve"> </v>
      </c>
      <c r="D15" s="5"/>
      <c r="E15" s="5"/>
      <c r="F15" s="5"/>
    </row>
    <row r="16" spans="1:7" ht="15" customHeight="1" x14ac:dyDescent="0.25">
      <c r="A16" s="11">
        <v>8</v>
      </c>
      <c r="B16" s="10"/>
      <c r="C16" s="3" t="str">
        <f t="shared" si="1"/>
        <v xml:space="preserve"> </v>
      </c>
      <c r="D16" s="5"/>
      <c r="E16" s="5"/>
      <c r="F16" s="5"/>
    </row>
    <row r="17" spans="1:6" x14ac:dyDescent="0.25">
      <c r="A17" s="46"/>
      <c r="B17" s="47"/>
      <c r="C17" s="41"/>
      <c r="D17" s="38"/>
      <c r="E17" s="38"/>
      <c r="F17" s="38"/>
    </row>
    <row r="18" spans="1:6" ht="15.75" x14ac:dyDescent="0.25">
      <c r="A18" s="4"/>
      <c r="C18" s="7" t="s">
        <v>14</v>
      </c>
    </row>
    <row r="19" spans="1:6" x14ac:dyDescent="0.25">
      <c r="A19" s="2" t="s">
        <v>1</v>
      </c>
      <c r="B19" s="2" t="s">
        <v>2</v>
      </c>
      <c r="C19" s="2" t="s">
        <v>3</v>
      </c>
      <c r="D19" s="9" t="s">
        <v>4</v>
      </c>
      <c r="E19" s="9" t="s">
        <v>5</v>
      </c>
      <c r="F19" s="9" t="s">
        <v>6</v>
      </c>
    </row>
    <row r="20" spans="1:6" x14ac:dyDescent="0.25">
      <c r="A20" s="6">
        <v>1</v>
      </c>
      <c r="B20" s="28">
        <v>316</v>
      </c>
      <c r="C20" s="29" t="str">
        <f t="shared" ref="C20:C21" si="2">IF(ISBLANK(B20)," ",VLOOKUP(B20,LYC,2,FALSE)&amp;" "&amp;VLOOKUP(B20,LYC,3,FALSE)&amp;",  "&amp;VLOOKUP(B20,LYC,7,FALSE))</f>
        <v>COL JEAN MOULIN,  MONTCEAU LES MINES</v>
      </c>
      <c r="D20" s="16">
        <v>1</v>
      </c>
      <c r="E20" s="16"/>
      <c r="F20" s="16" t="s">
        <v>11</v>
      </c>
    </row>
    <row r="21" spans="1:6" x14ac:dyDescent="0.25">
      <c r="A21" s="6">
        <v>2</v>
      </c>
      <c r="B21" s="10">
        <v>275</v>
      </c>
      <c r="C21" s="3" t="str">
        <f t="shared" si="2"/>
        <v>COL JULES FERRY,  GENELARD</v>
      </c>
      <c r="D21" s="5">
        <v>1</v>
      </c>
      <c r="E21" s="5"/>
      <c r="F21" s="16" t="s">
        <v>11</v>
      </c>
    </row>
    <row r="24" spans="1:6" ht="15.75" x14ac:dyDescent="0.25">
      <c r="A24" s="4"/>
      <c r="C24" s="7" t="s">
        <v>49</v>
      </c>
    </row>
    <row r="25" spans="1:6" x14ac:dyDescent="0.25">
      <c r="A25" s="2" t="s">
        <v>1</v>
      </c>
      <c r="B25" s="2" t="s">
        <v>2</v>
      </c>
      <c r="C25" s="2" t="s">
        <v>3</v>
      </c>
      <c r="D25" s="9" t="s">
        <v>4</v>
      </c>
      <c r="E25" s="9" t="s">
        <v>5</v>
      </c>
      <c r="F25" s="9" t="s">
        <v>6</v>
      </c>
    </row>
    <row r="26" spans="1:6" x14ac:dyDescent="0.25">
      <c r="A26" s="6">
        <v>1</v>
      </c>
      <c r="B26" s="28"/>
      <c r="C26" s="29" t="str">
        <f t="shared" ref="C26:C27" si="3">IF(ISBLANK(B26)," ",VLOOKUP(B26,LYC,2,FALSE)&amp;" "&amp;VLOOKUP(B26,LYC,3,FALSE)&amp;",  "&amp;VLOOKUP(B26,LYC,7,FALSE))</f>
        <v xml:space="preserve"> </v>
      </c>
      <c r="D26" s="16">
        <v>1</v>
      </c>
      <c r="E26" s="16"/>
      <c r="F26" s="16" t="s">
        <v>50</v>
      </c>
    </row>
    <row r="27" spans="1:6" x14ac:dyDescent="0.25">
      <c r="A27" s="6">
        <v>2</v>
      </c>
      <c r="B27" s="10">
        <v>316</v>
      </c>
      <c r="C27" s="3" t="str">
        <f t="shared" si="3"/>
        <v>COL JEAN MOULIN,  MONTCEAU LES MINES</v>
      </c>
      <c r="D27" s="5"/>
      <c r="E27" s="5"/>
      <c r="F27" s="16"/>
    </row>
    <row r="28" spans="1:6" x14ac:dyDescent="0.25">
      <c r="A28" s="6">
        <v>3</v>
      </c>
      <c r="B28" s="10">
        <v>275</v>
      </c>
      <c r="C28" s="3" t="str">
        <f t="shared" ref="C28" si="4">IF(ISBLANK(B28)," ",VLOOKUP(B28,LYC,2,FALSE)&amp;" "&amp;VLOOKUP(B28,LYC,3,FALSE)&amp;",  "&amp;VLOOKUP(B28,LYC,7,FALSE))</f>
        <v>COL JULES FERRY,  GENELARD</v>
      </c>
      <c r="D28" s="5"/>
      <c r="E28" s="5"/>
      <c r="F28" s="1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C38" sqref="C38"/>
    </sheetView>
  </sheetViews>
  <sheetFormatPr baseColWidth="10" defaultRowHeight="15" x14ac:dyDescent="0.25"/>
  <cols>
    <col min="1" max="1" width="5.85546875" customWidth="1"/>
    <col min="2" max="2" width="6" customWidth="1"/>
    <col min="3" max="3" width="46.85546875" customWidth="1"/>
    <col min="4" max="4" width="3.28515625" customWidth="1"/>
    <col min="5" max="5" width="5.28515625" customWidth="1"/>
  </cols>
  <sheetData>
    <row r="1" spans="1:6" ht="21" x14ac:dyDescent="0.35">
      <c r="A1" s="53" t="s">
        <v>0</v>
      </c>
      <c r="B1" s="53"/>
      <c r="C1" s="53"/>
      <c r="D1" s="53"/>
    </row>
    <row r="2" spans="1:6" ht="21" x14ac:dyDescent="0.35">
      <c r="A2" s="53" t="s">
        <v>40</v>
      </c>
      <c r="B2" s="53"/>
      <c r="C2" s="53"/>
      <c r="D2" s="53"/>
    </row>
    <row r="3" spans="1:6" x14ac:dyDescent="0.25">
      <c r="A3" s="54" t="s">
        <v>35</v>
      </c>
      <c r="B3" s="54"/>
      <c r="C3" s="54"/>
      <c r="D3" s="54"/>
    </row>
    <row r="4" spans="1:6" ht="15.75" x14ac:dyDescent="0.25">
      <c r="A4" s="55" t="s">
        <v>18</v>
      </c>
      <c r="B4" s="55"/>
      <c r="C4" s="55"/>
      <c r="D4" s="55"/>
    </row>
    <row r="5" spans="1:6" ht="15.75" x14ac:dyDescent="0.25">
      <c r="A5" s="56" t="s">
        <v>12</v>
      </c>
      <c r="B5" s="56"/>
      <c r="C5" s="56"/>
      <c r="D5" s="56"/>
    </row>
    <row r="6" spans="1:6" ht="15.75" x14ac:dyDescent="0.25">
      <c r="A6" s="1"/>
    </row>
    <row r="7" spans="1:6" x14ac:dyDescent="0.25">
      <c r="A7" s="57" t="s">
        <v>36</v>
      </c>
      <c r="B7" s="57"/>
      <c r="C7" s="57"/>
      <c r="D7" s="57"/>
    </row>
    <row r="8" spans="1:6" x14ac:dyDescent="0.25">
      <c r="A8" s="36" t="s">
        <v>1</v>
      </c>
      <c r="B8" s="37" t="s">
        <v>2</v>
      </c>
      <c r="C8" s="37" t="s">
        <v>15</v>
      </c>
      <c r="D8" s="9" t="s">
        <v>4</v>
      </c>
      <c r="E8" s="9" t="s">
        <v>5</v>
      </c>
      <c r="F8" s="9" t="s">
        <v>6</v>
      </c>
    </row>
    <row r="9" spans="1:6" x14ac:dyDescent="0.25">
      <c r="A9" s="28">
        <v>1</v>
      </c>
      <c r="B9" s="16">
        <v>229</v>
      </c>
      <c r="C9" s="29" t="str">
        <f t="shared" ref="C9:C13" si="0">IF(ISBLANK(B9)," ",VLOOKUP(B9,LYC,2,FALSE)&amp;" "&amp;VLOOKUP(B9,LYC,3,FALSE)&amp;",  "&amp;VLOOKUP(B9,LYC,7,FALSE))</f>
        <v>COL CAMILLE CHEVALIER,  CHALON SUR SAONE</v>
      </c>
      <c r="D9" s="16">
        <v>1</v>
      </c>
      <c r="E9" s="16"/>
      <c r="F9" s="16"/>
    </row>
    <row r="10" spans="1:6" x14ac:dyDescent="0.25">
      <c r="A10" s="10">
        <v>2</v>
      </c>
      <c r="B10" s="8">
        <v>206</v>
      </c>
      <c r="C10" s="3" t="str">
        <f t="shared" si="0"/>
        <v>COL LA CHATAIGNERAIE,  AUTUN</v>
      </c>
      <c r="D10" s="16">
        <v>1</v>
      </c>
      <c r="E10" s="16"/>
      <c r="F10" s="16"/>
    </row>
    <row r="11" spans="1:6" x14ac:dyDescent="0.25">
      <c r="A11" s="10">
        <v>3</v>
      </c>
      <c r="B11" s="8">
        <v>232</v>
      </c>
      <c r="C11" s="3" t="str">
        <f t="shared" si="0"/>
        <v>COL JEAN VILAR,  CHALON SUR SAONE</v>
      </c>
      <c r="D11" s="5">
        <v>1</v>
      </c>
      <c r="E11" s="5"/>
      <c r="F11" s="5"/>
    </row>
    <row r="12" spans="1:6" x14ac:dyDescent="0.25">
      <c r="A12" s="10" t="s">
        <v>51</v>
      </c>
      <c r="B12" s="8">
        <v>229</v>
      </c>
      <c r="C12" s="3" t="str">
        <f t="shared" si="0"/>
        <v>COL CAMILLE CHEVALIER,  CHALON SUR SAONE</v>
      </c>
      <c r="D12" s="5">
        <v>2</v>
      </c>
      <c r="E12" s="5"/>
      <c r="F12" s="5"/>
    </row>
    <row r="13" spans="1:6" x14ac:dyDescent="0.25">
      <c r="A13" s="10" t="s">
        <v>51</v>
      </c>
      <c r="B13" s="8">
        <v>206</v>
      </c>
      <c r="C13" s="3" t="str">
        <f t="shared" si="0"/>
        <v>COL LA CHATAIGNERAIE,  AUTUN</v>
      </c>
      <c r="D13" s="48">
        <v>2</v>
      </c>
      <c r="E13" s="9"/>
      <c r="F13" s="9"/>
    </row>
    <row r="15" spans="1:6" x14ac:dyDescent="0.25">
      <c r="A15" s="57" t="s">
        <v>37</v>
      </c>
      <c r="B15" s="57"/>
      <c r="C15" s="57"/>
      <c r="D15" s="57"/>
    </row>
    <row r="16" spans="1:6" x14ac:dyDescent="0.25">
      <c r="A16" s="36" t="s">
        <v>1</v>
      </c>
      <c r="B16" s="37" t="s">
        <v>2</v>
      </c>
      <c r="C16" s="37" t="s">
        <v>15</v>
      </c>
      <c r="D16" s="9" t="s">
        <v>4</v>
      </c>
      <c r="E16" s="9" t="s">
        <v>5</v>
      </c>
      <c r="F16" s="9" t="s">
        <v>6</v>
      </c>
    </row>
    <row r="17" spans="1:6" x14ac:dyDescent="0.25">
      <c r="A17" s="28">
        <v>1</v>
      </c>
      <c r="B17" s="16">
        <v>207</v>
      </c>
      <c r="C17" s="29" t="str">
        <f t="shared" ref="C17:C18" si="1">IF(ISBLANK(B17)," ",VLOOKUP(B17,LYC,2,FALSE)&amp;" "&amp;VLOOKUP(B17,LYC,3,FALSE)&amp;",  "&amp;VLOOKUP(B17,LYC,7,FALSE))</f>
        <v>COL DU VALLON,  AUTUN</v>
      </c>
      <c r="D17" s="16">
        <v>1</v>
      </c>
      <c r="E17" s="16"/>
      <c r="F17" s="16"/>
    </row>
    <row r="18" spans="1:6" x14ac:dyDescent="0.25">
      <c r="A18" s="10">
        <v>2</v>
      </c>
      <c r="B18" s="8">
        <v>203</v>
      </c>
      <c r="C18" s="3" t="str">
        <f t="shared" si="1"/>
        <v>COL MILITAIRE,  AUTUN CEDEX</v>
      </c>
      <c r="D18" s="8">
        <v>1</v>
      </c>
      <c r="E18" s="16"/>
      <c r="F18" s="16"/>
    </row>
    <row r="20" spans="1:6" x14ac:dyDescent="0.25">
      <c r="A20" s="57" t="s">
        <v>38</v>
      </c>
      <c r="B20" s="57"/>
      <c r="C20" s="57"/>
      <c r="D20" s="57"/>
    </row>
    <row r="21" spans="1:6" x14ac:dyDescent="0.25">
      <c r="A21" s="36" t="s">
        <v>1</v>
      </c>
      <c r="B21" s="37" t="s">
        <v>2</v>
      </c>
      <c r="C21" s="37" t="s">
        <v>15</v>
      </c>
      <c r="D21" s="9" t="s">
        <v>4</v>
      </c>
      <c r="E21" s="9" t="s">
        <v>5</v>
      </c>
      <c r="F21" s="9" t="s">
        <v>6</v>
      </c>
    </row>
    <row r="22" spans="1:6" x14ac:dyDescent="0.25">
      <c r="A22" s="28">
        <v>1</v>
      </c>
      <c r="B22" s="16">
        <v>203</v>
      </c>
      <c r="C22" s="29" t="str">
        <f t="shared" ref="C22:C25" si="2">IF(ISBLANK(B22)," ",VLOOKUP(B22,LYC,2,FALSE)&amp;" "&amp;VLOOKUP(B22,LYC,3,FALSE)&amp;",  "&amp;VLOOKUP(B22,LYC,7,FALSE))</f>
        <v>COL MILITAIRE,  AUTUN CEDEX</v>
      </c>
      <c r="D22" s="16">
        <v>1</v>
      </c>
      <c r="E22" s="16"/>
      <c r="F22" s="16"/>
    </row>
    <row r="23" spans="1:6" x14ac:dyDescent="0.25">
      <c r="A23" s="10">
        <v>2</v>
      </c>
      <c r="B23" s="8">
        <v>293</v>
      </c>
      <c r="C23" s="3" t="str">
        <f t="shared" si="2"/>
        <v>COL CENTRE,  LE CREUSOT</v>
      </c>
      <c r="D23" s="8">
        <v>1</v>
      </c>
      <c r="E23" s="16"/>
      <c r="F23" s="16"/>
    </row>
    <row r="24" spans="1:6" x14ac:dyDescent="0.25">
      <c r="A24" s="10">
        <v>3</v>
      </c>
      <c r="B24" s="8">
        <v>207</v>
      </c>
      <c r="C24" s="3" t="str">
        <f t="shared" si="2"/>
        <v>COL DU VALLON,  AUTUN</v>
      </c>
      <c r="D24" s="5">
        <v>1</v>
      </c>
      <c r="E24" s="5"/>
      <c r="F24" s="5"/>
    </row>
    <row r="25" spans="1:6" x14ac:dyDescent="0.25">
      <c r="A25" s="10">
        <v>3</v>
      </c>
      <c r="B25" s="8">
        <v>203</v>
      </c>
      <c r="C25" s="3" t="str">
        <f t="shared" si="2"/>
        <v>COL MILITAIRE,  AUTUN CEDEX</v>
      </c>
      <c r="D25" s="5">
        <v>2</v>
      </c>
      <c r="E25" s="5"/>
      <c r="F25" s="5"/>
    </row>
    <row r="27" spans="1:6" x14ac:dyDescent="0.25">
      <c r="A27" s="57" t="s">
        <v>39</v>
      </c>
      <c r="B27" s="57"/>
      <c r="C27" s="57"/>
      <c r="D27" s="57"/>
    </row>
    <row r="28" spans="1:6" x14ac:dyDescent="0.25">
      <c r="A28" s="36" t="s">
        <v>1</v>
      </c>
      <c r="B28" s="37" t="s">
        <v>2</v>
      </c>
      <c r="C28" s="37" t="s">
        <v>15</v>
      </c>
      <c r="D28" s="9" t="s">
        <v>4</v>
      </c>
      <c r="E28" s="9" t="s">
        <v>5</v>
      </c>
      <c r="F28" s="9" t="s">
        <v>6</v>
      </c>
    </row>
    <row r="29" spans="1:6" x14ac:dyDescent="0.25">
      <c r="A29" s="28">
        <v>1</v>
      </c>
      <c r="B29" s="16">
        <v>201</v>
      </c>
      <c r="C29" s="29" t="str">
        <f t="shared" ref="C29:C32" si="3">IF(ISBLANK(B29)," ",VLOOKUP(B29,LYC,2,FALSE)&amp;" "&amp;VLOOKUP(B29,LYC,3,FALSE)&amp;",  "&amp;VLOOKUP(B29,LYC,7,FALSE))</f>
        <v>LYC BONAPARTE,  AUTUN CEDEX</v>
      </c>
      <c r="D29" s="16">
        <v>1</v>
      </c>
      <c r="E29" s="16"/>
      <c r="F29" s="16"/>
    </row>
    <row r="30" spans="1:6" x14ac:dyDescent="0.25">
      <c r="A30" s="10">
        <v>2</v>
      </c>
      <c r="B30" s="8">
        <v>202</v>
      </c>
      <c r="C30" s="3" t="str">
        <f t="shared" si="3"/>
        <v>LYC MILITAIRE,  AUTUN CEDEX</v>
      </c>
      <c r="D30" s="16">
        <v>1</v>
      </c>
      <c r="E30" s="16"/>
      <c r="F30" s="16"/>
    </row>
    <row r="31" spans="1:6" x14ac:dyDescent="0.25">
      <c r="A31" s="10">
        <v>3</v>
      </c>
      <c r="B31" s="8">
        <v>201</v>
      </c>
      <c r="C31" s="3" t="str">
        <f t="shared" si="3"/>
        <v>LYC BONAPARTE,  AUTUN CEDEX</v>
      </c>
      <c r="D31" s="5">
        <v>2</v>
      </c>
      <c r="E31" s="5"/>
      <c r="F31" s="5"/>
    </row>
    <row r="32" spans="1:6" x14ac:dyDescent="0.25">
      <c r="A32" s="10">
        <v>4</v>
      </c>
      <c r="B32" s="8">
        <v>202</v>
      </c>
      <c r="C32" s="3" t="str">
        <f t="shared" si="3"/>
        <v>LYC MILITAIRE,  AUTUN CEDEX</v>
      </c>
      <c r="D32" s="5">
        <v>2</v>
      </c>
      <c r="E32" s="5"/>
      <c r="F32" s="5"/>
    </row>
    <row r="34" spans="1:6" x14ac:dyDescent="0.25">
      <c r="A34" s="57" t="s">
        <v>52</v>
      </c>
      <c r="B34" s="57"/>
      <c r="C34" s="57"/>
      <c r="D34" s="57"/>
    </row>
    <row r="35" spans="1:6" x14ac:dyDescent="0.25">
      <c r="A35" s="36" t="s">
        <v>1</v>
      </c>
      <c r="B35" s="37" t="s">
        <v>2</v>
      </c>
      <c r="C35" s="37" t="s">
        <v>15</v>
      </c>
      <c r="D35" s="9" t="s">
        <v>4</v>
      </c>
      <c r="E35" s="9" t="s">
        <v>5</v>
      </c>
      <c r="F35" s="9" t="s">
        <v>6</v>
      </c>
    </row>
    <row r="36" spans="1:6" x14ac:dyDescent="0.25">
      <c r="A36" s="28">
        <v>1</v>
      </c>
      <c r="B36" s="16">
        <v>202</v>
      </c>
      <c r="C36" s="29" t="str">
        <f t="shared" ref="C36" si="4">IF(ISBLANK(B36)," ",VLOOKUP(B36,LYC,2,FALSE)&amp;" "&amp;VLOOKUP(B36,LYC,3,FALSE)&amp;",  "&amp;VLOOKUP(B36,LYC,7,FALSE))</f>
        <v>LYC MILITAIRE,  AUTUN CEDEX</v>
      </c>
      <c r="D36" s="16">
        <v>1</v>
      </c>
      <c r="E36" s="16"/>
      <c r="F36" s="16"/>
    </row>
  </sheetData>
  <mergeCells count="10">
    <mergeCell ref="A34:D34"/>
    <mergeCell ref="A15:D15"/>
    <mergeCell ref="A20:D20"/>
    <mergeCell ref="A27:D27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BRASSAGE FUTSAL LYC CADETS</vt:lpstr>
      <vt:lpstr>FINALE VOLLEY LYC CADETS</vt:lpstr>
      <vt:lpstr> DEMI-FINALE BAD COL ETAB</vt:lpstr>
      <vt:lpstr> FINALE FUTSAL COL BG</vt:lpstr>
      <vt:lpstr>FINALE HAND LYC CG  </vt:lpstr>
      <vt:lpstr>FINALE HAND COL MG MF</vt:lpstr>
      <vt:lpstr>FINALE ESCALADE LYC</vt:lpstr>
      <vt:lpstr>FINALE RUGBY COL MG MF+ACAD MF</vt:lpstr>
      <vt:lpstr>FINALE NATATION COL -LYC</vt:lpstr>
      <vt:lpstr>FINALE RUGBY LYC CADETS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2018-03-09T10:03:46Z</dcterms:modified>
</cp:coreProperties>
</file>