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/>
  </bookViews>
  <sheets>
    <sheet name="VOLLEY LYC FILLES ZONE OUEST J3" sheetId="21" r:id="rId1"/>
    <sheet name="VOLLEY LYC FILLES &amp; JG ZONE ES " sheetId="25" r:id="rId2"/>
    <sheet name="HAND LYC JG BRASSAGE " sheetId="7" r:id="rId3"/>
    <sheet name="FUTSAL LYC J BRASSAGE" sheetId="24" r:id="rId4"/>
    <sheet name="AVIRON INDOOR" sheetId="26" r:id="rId5"/>
  </sheets>
  <externalReferences>
    <externalReference r:id="rId6"/>
  </externalReferences>
  <definedNames>
    <definedName name="BEA">[1]LISTETAB!$A$3:$G$295</definedName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4">#REF!</definedName>
    <definedName name="ETAB" localSheetId="2">#REF!</definedName>
    <definedName name="ETAB" localSheetId="1">#REF!</definedName>
    <definedName name="ETAB" localSheetId="0">#REF!</definedName>
    <definedName name="ETAB">#REF!</definedName>
    <definedName name="FOOT">[1]LISTETAB!$A$3:$G$295</definedName>
    <definedName name="FUTSAL">[1]LISTETAB!$A$3:$G$295</definedName>
    <definedName name="LYC">[1]LISTETAB!$A$3:$G$294</definedName>
    <definedName name="MF">[1]LISTETAB!$A$3:$G$294</definedName>
    <definedName name="MG">[1]LISTETAB!$A$3:$G$294</definedName>
    <definedName name="ST">[1]LISTETAB!$A$3:$G$294</definedName>
    <definedName name="STC">[1]LISTETAB!$A$3:$G$294</definedName>
  </definedNames>
  <calcPr calcId="162913"/>
</workbook>
</file>

<file path=xl/calcChain.xml><?xml version="1.0" encoding="utf-8"?>
<calcChain xmlns="http://schemas.openxmlformats.org/spreadsheetml/2006/main">
  <c r="C19" i="26" l="1"/>
  <c r="C18" i="26"/>
  <c r="C14" i="26"/>
  <c r="C13" i="26"/>
  <c r="C12" i="26"/>
  <c r="C11" i="26"/>
  <c r="C10" i="26"/>
  <c r="C9" i="26"/>
  <c r="C12" i="25"/>
  <c r="C13" i="21"/>
  <c r="C14" i="21"/>
  <c r="C15" i="21"/>
  <c r="C38" i="25" l="1"/>
  <c r="C37" i="25"/>
  <c r="C36" i="25"/>
  <c r="C32" i="25"/>
  <c r="C31" i="25"/>
  <c r="C30" i="25"/>
  <c r="C29" i="25"/>
  <c r="C24" i="25"/>
  <c r="C23" i="25"/>
  <c r="C22" i="25"/>
  <c r="C18" i="25"/>
  <c r="C17" i="25"/>
  <c r="C16" i="25"/>
  <c r="C11" i="25"/>
  <c r="C10" i="25"/>
  <c r="C9" i="25"/>
  <c r="C11" i="21"/>
  <c r="C22" i="24"/>
  <c r="C21" i="24"/>
  <c r="C20" i="24"/>
  <c r="C19" i="24"/>
  <c r="C12" i="21" l="1"/>
  <c r="C10" i="21"/>
  <c r="C9" i="21"/>
  <c r="C12" i="7" l="1"/>
  <c r="C11" i="24"/>
  <c r="C10" i="24"/>
  <c r="C9" i="24"/>
  <c r="C10" i="7" l="1"/>
  <c r="C11" i="7" l="1"/>
  <c r="C9" i="7"/>
</calcChain>
</file>

<file path=xl/sharedStrings.xml><?xml version="1.0" encoding="utf-8"?>
<sst xmlns="http://schemas.openxmlformats.org/spreadsheetml/2006/main" count="124" uniqueCount="51">
  <si>
    <t>RESULTAT</t>
  </si>
  <si>
    <t>PLACE</t>
  </si>
  <si>
    <t>CODE</t>
  </si>
  <si>
    <t>ETABLISSEMENT</t>
  </si>
  <si>
    <t>Etablissements</t>
  </si>
  <si>
    <t>HAND LYC JG</t>
  </si>
  <si>
    <t>FONTAINES</t>
  </si>
  <si>
    <t xml:space="preserve">BRASSAGE </t>
  </si>
  <si>
    <t>FUTSAL LYC JUNIORS</t>
  </si>
  <si>
    <t>mercredi 09 Janvier 2019</t>
  </si>
  <si>
    <t>AUTUN &amp; BLANZY</t>
  </si>
  <si>
    <t>BLANZY</t>
  </si>
  <si>
    <t>VOLLEY LYC FILLES ZONE OUEST</t>
  </si>
  <si>
    <t>Journée 3</t>
  </si>
  <si>
    <t>CLUNY</t>
  </si>
  <si>
    <t>Brassage</t>
  </si>
  <si>
    <t>MACON (lamartine)</t>
  </si>
  <si>
    <t xml:space="preserve">FILLES poule 1 </t>
  </si>
  <si>
    <t xml:space="preserve">FILLES poule 2 </t>
  </si>
  <si>
    <t xml:space="preserve">FILLES poule 3 </t>
  </si>
  <si>
    <t>VOLLEY LYC FILLES &amp; JG ZONE OUEST</t>
  </si>
  <si>
    <t>CHALON</t>
  </si>
  <si>
    <r>
      <rPr>
        <b/>
        <sz val="11"/>
        <color theme="1"/>
        <rFont val="Calibri"/>
        <family val="2"/>
        <scheme val="minor"/>
      </rPr>
      <t>C. du Gast CHALON</t>
    </r>
    <r>
      <rPr>
        <sz val="11"/>
        <color theme="1"/>
        <rFont val="Calibri"/>
        <family val="2"/>
        <scheme val="minor"/>
      </rPr>
      <t xml:space="preserve"> contre Forestier ETANG/ARROUX = </t>
    </r>
    <r>
      <rPr>
        <b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à 4</t>
    </r>
  </si>
  <si>
    <r>
      <t xml:space="preserve">Forestier ETANG/ARROUX contre </t>
    </r>
    <r>
      <rPr>
        <b/>
        <sz val="11"/>
        <color theme="1"/>
        <rFont val="Calibri"/>
        <family val="2"/>
        <scheme val="minor"/>
      </rPr>
      <t>L.Militaire AUTUN</t>
    </r>
    <r>
      <rPr>
        <sz val="11"/>
        <color theme="1"/>
        <rFont val="Calibri"/>
        <family val="2"/>
        <scheme val="minor"/>
      </rPr>
      <t xml:space="preserve"> = 2 à </t>
    </r>
    <r>
      <rPr>
        <b/>
        <sz val="11"/>
        <color theme="1"/>
        <rFont val="Calibri"/>
        <family val="2"/>
        <scheme val="minor"/>
      </rPr>
      <t>6</t>
    </r>
  </si>
  <si>
    <r>
      <t xml:space="preserve">C. du Gast CHALON contre </t>
    </r>
    <r>
      <rPr>
        <b/>
        <sz val="11"/>
        <color theme="1"/>
        <rFont val="Calibri"/>
        <family val="2"/>
        <scheme val="minor"/>
      </rPr>
      <t>L.Militaire AUTUN</t>
    </r>
    <r>
      <rPr>
        <sz val="11"/>
        <color theme="1"/>
        <rFont val="Calibri"/>
        <family val="2"/>
        <scheme val="minor"/>
      </rPr>
      <t xml:space="preserve"> = 2 à </t>
    </r>
    <r>
      <rPr>
        <b/>
        <sz val="11"/>
        <color theme="1"/>
        <rFont val="Calibri"/>
        <family val="2"/>
        <scheme val="minor"/>
      </rPr>
      <t>8</t>
    </r>
  </si>
  <si>
    <t>N°EQ</t>
  </si>
  <si>
    <t>PERF</t>
  </si>
  <si>
    <t>Q/R</t>
  </si>
  <si>
    <t>Q</t>
  </si>
  <si>
    <r>
      <t xml:space="preserve">C. Haigneré1 contre </t>
    </r>
    <r>
      <rPr>
        <b/>
        <sz val="11"/>
        <color theme="1"/>
        <rFont val="Calibri"/>
        <family val="2"/>
        <scheme val="minor"/>
      </rPr>
      <t>H. de Chardonnet CHALON</t>
    </r>
    <r>
      <rPr>
        <sz val="11"/>
        <color theme="1"/>
        <rFont val="Calibri"/>
        <family val="2"/>
        <scheme val="minor"/>
      </rPr>
      <t xml:space="preserve"> = 2 à </t>
    </r>
    <r>
      <rPr>
        <b/>
        <sz val="11"/>
        <color theme="1"/>
        <rFont val="Calibri"/>
        <family val="2"/>
        <scheme val="minor"/>
      </rPr>
      <t>10</t>
    </r>
  </si>
  <si>
    <r>
      <t xml:space="preserve">C. Haigneré2 contre </t>
    </r>
    <r>
      <rPr>
        <b/>
        <sz val="11"/>
        <color theme="1"/>
        <rFont val="Calibri"/>
        <family val="2"/>
        <scheme val="minor"/>
      </rPr>
      <t>T. Dumorey CHALON</t>
    </r>
    <r>
      <rPr>
        <sz val="11"/>
        <color theme="1"/>
        <rFont val="Calibri"/>
        <family val="2"/>
        <scheme val="minor"/>
      </rPr>
      <t xml:space="preserve"> = 0 à </t>
    </r>
    <r>
      <rPr>
        <b/>
        <sz val="11"/>
        <color theme="1"/>
        <rFont val="Calibri"/>
        <family val="2"/>
        <scheme val="minor"/>
      </rPr>
      <t>12</t>
    </r>
  </si>
  <si>
    <r>
      <rPr>
        <b/>
        <sz val="11"/>
        <color theme="1"/>
        <rFont val="Calibri"/>
        <family val="2"/>
        <scheme val="minor"/>
      </rPr>
      <t>H. de Chardonnet CHALON</t>
    </r>
    <r>
      <rPr>
        <sz val="11"/>
        <color theme="1"/>
        <rFont val="Calibri"/>
        <family val="2"/>
        <scheme val="minor"/>
      </rPr>
      <t xml:space="preserve"> contre C. Haigneré BLANZY 2 = </t>
    </r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à 0</t>
    </r>
  </si>
  <si>
    <r>
      <t xml:space="preserve">T. Dumorey CHALON contre </t>
    </r>
    <r>
      <rPr>
        <b/>
        <sz val="11"/>
        <color theme="1"/>
        <rFont val="Calibri"/>
        <family val="2"/>
        <scheme val="minor"/>
      </rPr>
      <t>H. de Chardonnet CHALON</t>
    </r>
    <r>
      <rPr>
        <sz val="11"/>
        <color theme="1"/>
        <rFont val="Calibri"/>
        <family val="2"/>
        <scheme val="minor"/>
      </rPr>
      <t xml:space="preserve"> = 0 à </t>
    </r>
    <r>
      <rPr>
        <b/>
        <sz val="11"/>
        <color theme="1"/>
        <rFont val="Calibri"/>
        <family val="2"/>
        <scheme val="minor"/>
      </rPr>
      <t>7</t>
    </r>
  </si>
  <si>
    <r>
      <t xml:space="preserve">C. Haigneré BLANZY 1 contre </t>
    </r>
    <r>
      <rPr>
        <b/>
        <sz val="11"/>
        <color theme="1"/>
        <rFont val="Calibri"/>
        <family val="2"/>
        <scheme val="minor"/>
      </rPr>
      <t>T. Dumorey CHALON</t>
    </r>
    <r>
      <rPr>
        <sz val="11"/>
        <color theme="1"/>
        <rFont val="Calibri"/>
        <family val="2"/>
        <scheme val="minor"/>
      </rPr>
      <t xml:space="preserve"> = 0 à</t>
    </r>
    <r>
      <rPr>
        <b/>
        <sz val="11"/>
        <color theme="1"/>
        <rFont val="Calibri"/>
        <family val="2"/>
        <scheme val="minor"/>
      </rPr>
      <t xml:space="preserve"> 2</t>
    </r>
  </si>
  <si>
    <r>
      <rPr>
        <b/>
        <sz val="11"/>
        <color theme="1"/>
        <rFont val="Calibri"/>
        <family val="2"/>
        <scheme val="minor"/>
      </rPr>
      <t>C. Haigneré BLANZY 1</t>
    </r>
    <r>
      <rPr>
        <sz val="11"/>
        <color theme="1"/>
        <rFont val="Calibri"/>
        <family val="2"/>
        <scheme val="minor"/>
      </rPr>
      <t xml:space="preserve"> contre C. Haigneré BLANZY 2 = 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à 2</t>
    </r>
  </si>
  <si>
    <r>
      <t xml:space="preserve">H. Vincenot LOUHANS contre </t>
    </r>
    <r>
      <rPr>
        <b/>
        <sz val="11"/>
        <color theme="1"/>
        <rFont val="Calibri"/>
        <family val="2"/>
        <scheme val="minor"/>
      </rPr>
      <t>L.A FONTAINES</t>
    </r>
    <r>
      <rPr>
        <sz val="11"/>
        <color theme="1"/>
        <rFont val="Calibri"/>
        <family val="2"/>
        <scheme val="minor"/>
      </rPr>
      <t xml:space="preserve"> = 7 à </t>
    </r>
    <r>
      <rPr>
        <b/>
        <sz val="11"/>
        <color theme="1"/>
        <rFont val="Calibri"/>
        <family val="2"/>
        <scheme val="minor"/>
      </rPr>
      <t>11</t>
    </r>
  </si>
  <si>
    <r>
      <rPr>
        <b/>
        <sz val="11"/>
        <color theme="1"/>
        <rFont val="Calibri"/>
        <family val="2"/>
        <scheme val="minor"/>
      </rPr>
      <t>J. Wittmer CHAROLLES</t>
    </r>
    <r>
      <rPr>
        <sz val="11"/>
        <color theme="1"/>
        <rFont val="Calibri"/>
        <family val="2"/>
        <scheme val="minor"/>
      </rPr>
      <t xml:space="preserve"> contre L.Militaire AUTUN = </t>
    </r>
    <r>
      <rPr>
        <b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à 7</t>
    </r>
  </si>
  <si>
    <r>
      <rPr>
        <b/>
        <sz val="11"/>
        <color theme="1"/>
        <rFont val="Calibri"/>
        <family val="2"/>
        <scheme val="minor"/>
      </rPr>
      <t>L.A FONTAINES</t>
    </r>
    <r>
      <rPr>
        <sz val="11"/>
        <color theme="1"/>
        <rFont val="Calibri"/>
        <family val="2"/>
        <scheme val="minor"/>
      </rPr>
      <t xml:space="preserve"> contre J. Wittmer CHAROLLES = </t>
    </r>
    <r>
      <rPr>
        <b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à 8</t>
    </r>
  </si>
  <si>
    <r>
      <t xml:space="preserve">L.Militaire AUTUN contre </t>
    </r>
    <r>
      <rPr>
        <b/>
        <sz val="11"/>
        <color theme="1"/>
        <rFont val="Calibri"/>
        <family val="2"/>
        <scheme val="minor"/>
      </rPr>
      <t>L.A FONTAINES</t>
    </r>
    <r>
      <rPr>
        <sz val="11"/>
        <color theme="1"/>
        <rFont val="Calibri"/>
        <family val="2"/>
        <scheme val="minor"/>
      </rPr>
      <t xml:space="preserve"> = 9 à </t>
    </r>
    <r>
      <rPr>
        <b/>
        <sz val="11"/>
        <color theme="1"/>
        <rFont val="Calibri"/>
        <family val="2"/>
        <scheme val="minor"/>
      </rPr>
      <t>16</t>
    </r>
  </si>
  <si>
    <r>
      <rPr>
        <b/>
        <sz val="11"/>
        <color theme="1"/>
        <rFont val="Calibri"/>
        <family val="2"/>
        <scheme val="minor"/>
      </rPr>
      <t>H. Vincenot LOUHANS</t>
    </r>
    <r>
      <rPr>
        <sz val="11"/>
        <color theme="1"/>
        <rFont val="Calibri"/>
        <family val="2"/>
        <scheme val="minor"/>
      </rPr>
      <t xml:space="preserve"> contre L.Militaire AUTUN = </t>
    </r>
    <r>
      <rPr>
        <b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à 7</t>
    </r>
  </si>
  <si>
    <r>
      <rPr>
        <b/>
        <sz val="11"/>
        <color theme="1"/>
        <rFont val="Calibri"/>
        <family val="2"/>
        <scheme val="minor"/>
      </rPr>
      <t>H. Vincenot LOUHANS</t>
    </r>
    <r>
      <rPr>
        <sz val="11"/>
        <color theme="1"/>
        <rFont val="Calibri"/>
        <family val="2"/>
        <scheme val="minor"/>
      </rPr>
      <t xml:space="preserve"> contre J.Wittmer CHAROLLES = </t>
    </r>
    <r>
      <rPr>
        <b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 à 10</t>
    </r>
  </si>
  <si>
    <t>Forfait</t>
  </si>
  <si>
    <t>JUNIORS Poule haute</t>
  </si>
  <si>
    <t>JUNIORS Poule basse</t>
  </si>
  <si>
    <t>AVIRON INDOOR</t>
  </si>
  <si>
    <t>CHPT ACAD</t>
  </si>
  <si>
    <t>MACON</t>
  </si>
  <si>
    <t>Moyenne age</t>
  </si>
  <si>
    <t>COLLEGE</t>
  </si>
  <si>
    <t>LYCEE</t>
  </si>
  <si>
    <t>Q 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</si>
</sst>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Verdana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1" xfId="0" applyFont="1" applyBorder="1" applyProtection="1"/>
    <xf numFmtId="0" fontId="1" fillId="0" borderId="1" xfId="0" applyFont="1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7" fillId="0" borderId="1" xfId="0" applyFont="1" applyBorder="1" applyProtection="1"/>
    <xf numFmtId="0" fontId="0" fillId="0" borderId="3" xfId="0" applyFill="1" applyBorder="1"/>
    <xf numFmtId="14" fontId="0" fillId="0" borderId="0" xfId="0" applyNumberFormat="1"/>
    <xf numFmtId="0" fontId="1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I9" sqref="I9"/>
    </sheetView>
  </sheetViews>
  <sheetFormatPr baseColWidth="10" defaultColWidth="9.140625" defaultRowHeight="15" x14ac:dyDescent="0.25"/>
  <cols>
    <col min="1" max="1" width="6.140625" style="2" customWidth="1"/>
    <col min="2" max="2" width="5.140625" style="2" customWidth="1"/>
    <col min="3" max="3" width="59.5703125" style="2" customWidth="1"/>
    <col min="4" max="4" width="3.28515625" style="2" customWidth="1"/>
    <col min="5" max="5" width="4.85546875" style="2" customWidth="1"/>
    <col min="6" max="6" width="4.28515625" style="2" customWidth="1"/>
    <col min="7" max="16384" width="9.140625" style="2"/>
  </cols>
  <sheetData>
    <row r="1" spans="1:6" ht="21" customHeight="1" x14ac:dyDescent="0.35">
      <c r="A1" s="40" t="s">
        <v>0</v>
      </c>
      <c r="B1" s="40"/>
      <c r="C1" s="40"/>
    </row>
    <row r="2" spans="1:6" ht="21" customHeight="1" x14ac:dyDescent="0.35">
      <c r="A2" s="40" t="s">
        <v>12</v>
      </c>
      <c r="B2" s="40"/>
      <c r="C2" s="40"/>
    </row>
    <row r="3" spans="1:6" ht="15" customHeight="1" x14ac:dyDescent="0.25">
      <c r="A3" s="41" t="s">
        <v>13</v>
      </c>
      <c r="B3" s="41"/>
      <c r="C3" s="41"/>
    </row>
    <row r="4" spans="1:6" ht="15.75" customHeight="1" x14ac:dyDescent="0.25">
      <c r="A4" s="42" t="s">
        <v>9</v>
      </c>
      <c r="B4" s="42"/>
      <c r="C4" s="42"/>
    </row>
    <row r="5" spans="1:6" ht="15.75" customHeight="1" x14ac:dyDescent="0.25">
      <c r="A5" s="43" t="s">
        <v>14</v>
      </c>
      <c r="B5" s="43"/>
      <c r="C5" s="43"/>
    </row>
    <row r="6" spans="1:6" ht="15.75" x14ac:dyDescent="0.25">
      <c r="A6" s="1"/>
      <c r="B6" s="1"/>
      <c r="C6" s="1"/>
    </row>
    <row r="7" spans="1:6" s="10" customFormat="1" ht="18.75" x14ac:dyDescent="0.25">
      <c r="A7" s="14"/>
      <c r="C7" s="25"/>
    </row>
    <row r="8" spans="1:6" s="10" customFormat="1" x14ac:dyDescent="0.25">
      <c r="A8" s="12" t="s">
        <v>1</v>
      </c>
      <c r="B8" s="12" t="s">
        <v>2</v>
      </c>
      <c r="C8" s="12" t="s">
        <v>3</v>
      </c>
      <c r="D8" s="8" t="s">
        <v>25</v>
      </c>
      <c r="E8" s="8" t="s">
        <v>26</v>
      </c>
      <c r="F8" s="8" t="s">
        <v>27</v>
      </c>
    </row>
    <row r="9" spans="1:6" s="10" customFormat="1" x14ac:dyDescent="0.25">
      <c r="A9" s="28">
        <v>1</v>
      </c>
      <c r="B9" s="31">
        <v>201</v>
      </c>
      <c r="C9" s="30" t="str">
        <f t="shared" ref="C9:C10" si="0">IF(ISBLANK(B9)," ",VLOOKUP(B9,LYC,2,FALSE)&amp;" "&amp;VLOOKUP(B9,LYC,3,FALSE)&amp;",  "&amp;VLOOKUP(B9,LYC,7,FALSE))</f>
        <v>LYC BONAPARTE,  AUTUN CEDEX</v>
      </c>
      <c r="D9" s="31">
        <v>1</v>
      </c>
      <c r="E9" s="31"/>
      <c r="F9" s="31"/>
    </row>
    <row r="10" spans="1:6" s="10" customFormat="1" x14ac:dyDescent="0.25">
      <c r="A10" s="16">
        <v>2</v>
      </c>
      <c r="B10" s="9">
        <v>202</v>
      </c>
      <c r="C10" s="13" t="str">
        <f t="shared" si="0"/>
        <v>LYC MILITAIRE,  AUTUN CEDEX</v>
      </c>
      <c r="D10" s="15">
        <v>1</v>
      </c>
      <c r="E10" s="15"/>
      <c r="F10" s="15"/>
    </row>
    <row r="11" spans="1:6" s="10" customFormat="1" x14ac:dyDescent="0.25">
      <c r="A11" s="16">
        <v>3</v>
      </c>
      <c r="B11" s="9">
        <v>202</v>
      </c>
      <c r="C11" s="13" t="str">
        <f t="shared" ref="C11" si="1">IF(ISBLANK(B11)," ",VLOOKUP(B11,LYC,2,FALSE)&amp;" "&amp;VLOOKUP(B11,LYC,3,FALSE)&amp;",  "&amp;VLOOKUP(B11,LYC,7,FALSE))</f>
        <v>LYC MILITAIRE,  AUTUN CEDEX</v>
      </c>
      <c r="D11" s="15">
        <v>3</v>
      </c>
      <c r="E11" s="15"/>
      <c r="F11" s="15"/>
    </row>
    <row r="12" spans="1:6" s="10" customFormat="1" x14ac:dyDescent="0.25">
      <c r="A12" s="16">
        <v>4</v>
      </c>
      <c r="B12" s="15">
        <v>314</v>
      </c>
      <c r="C12" s="13" t="str">
        <f t="shared" ref="C12" si="2">IF(ISBLANK(B12)," ",VLOOKUP(B12,LYC,2,FALSE)&amp;" "&amp;VLOOKUP(B12,LYC,3,FALSE)&amp;",  "&amp;VLOOKUP(B12,LYC,7,FALSE))</f>
        <v>LYC HENRI PARRIAT,  MONTCEAU LES MINES</v>
      </c>
      <c r="D12" s="15">
        <v>1</v>
      </c>
      <c r="E12" s="15"/>
      <c r="F12" s="15"/>
    </row>
    <row r="13" spans="1:6" s="10" customFormat="1" x14ac:dyDescent="0.25">
      <c r="A13" s="16">
        <v>5</v>
      </c>
      <c r="B13" s="15">
        <v>202</v>
      </c>
      <c r="C13" s="13" t="str">
        <f t="shared" ref="C13:C15" si="3">IF(ISBLANK(B13)," ",VLOOKUP(B13,LYC,2,FALSE)&amp;" "&amp;VLOOKUP(B13,LYC,3,FALSE)&amp;",  "&amp;VLOOKUP(B13,LYC,7,FALSE))</f>
        <v>LYC MILITAIRE,  AUTUN CEDEX</v>
      </c>
      <c r="D13" s="15">
        <v>2</v>
      </c>
      <c r="E13" s="15"/>
      <c r="F13" s="15"/>
    </row>
    <row r="14" spans="1:6" x14ac:dyDescent="0.25">
      <c r="A14" s="16">
        <v>6</v>
      </c>
      <c r="B14" s="15">
        <v>253</v>
      </c>
      <c r="C14" s="13" t="str">
        <f t="shared" si="3"/>
        <v>LYC LA PRAT'S,  CLUNY</v>
      </c>
      <c r="D14" s="15">
        <v>1</v>
      </c>
      <c r="E14" s="15"/>
      <c r="F14" s="15"/>
    </row>
    <row r="15" spans="1:6" x14ac:dyDescent="0.25">
      <c r="A15" s="34" t="s">
        <v>41</v>
      </c>
      <c r="B15" s="35">
        <v>314</v>
      </c>
      <c r="C15" s="36" t="str">
        <f t="shared" si="3"/>
        <v>LYC HENRI PARRIAT,  MONTCEAU LES MINES</v>
      </c>
      <c r="D15" s="35">
        <v>2</v>
      </c>
      <c r="E15" s="15"/>
      <c r="F15" s="15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6" workbookViewId="0">
      <selection activeCell="H27" sqref="H27:H28"/>
    </sheetView>
  </sheetViews>
  <sheetFormatPr baseColWidth="10" defaultColWidth="9.140625" defaultRowHeight="15" x14ac:dyDescent="0.25"/>
  <cols>
    <col min="1" max="1" width="6.140625" style="10" customWidth="1"/>
    <col min="2" max="2" width="5.140625" style="10" customWidth="1"/>
    <col min="3" max="3" width="59.5703125" style="10" customWidth="1"/>
    <col min="4" max="4" width="3.28515625" style="10" customWidth="1"/>
    <col min="5" max="5" width="5.140625" style="10" customWidth="1"/>
    <col min="6" max="6" width="4.140625" style="10" customWidth="1"/>
    <col min="7" max="16384" width="9.140625" style="10"/>
  </cols>
  <sheetData>
    <row r="1" spans="1:6" ht="21" customHeight="1" x14ac:dyDescent="0.35">
      <c r="A1" s="40" t="s">
        <v>0</v>
      </c>
      <c r="B1" s="40"/>
      <c r="C1" s="40"/>
    </row>
    <row r="2" spans="1:6" ht="21" customHeight="1" x14ac:dyDescent="0.35">
      <c r="A2" s="40" t="s">
        <v>20</v>
      </c>
      <c r="B2" s="40"/>
      <c r="C2" s="40"/>
    </row>
    <row r="3" spans="1:6" ht="15" customHeight="1" x14ac:dyDescent="0.25">
      <c r="A3" s="41" t="s">
        <v>13</v>
      </c>
      <c r="B3" s="41"/>
      <c r="C3" s="41"/>
    </row>
    <row r="4" spans="1:6" ht="15.75" customHeight="1" x14ac:dyDescent="0.25">
      <c r="A4" s="42" t="s">
        <v>9</v>
      </c>
      <c r="B4" s="42"/>
      <c r="C4" s="42"/>
    </row>
    <row r="5" spans="1:6" ht="15.75" customHeight="1" x14ac:dyDescent="0.25">
      <c r="A5" s="43" t="s">
        <v>16</v>
      </c>
      <c r="B5" s="43"/>
      <c r="C5" s="43"/>
    </row>
    <row r="6" spans="1:6" ht="15.75" x14ac:dyDescent="0.25">
      <c r="A6" s="1"/>
      <c r="B6" s="1"/>
      <c r="C6" s="1"/>
    </row>
    <row r="7" spans="1:6" ht="15.75" x14ac:dyDescent="0.25">
      <c r="A7" s="14"/>
      <c r="C7" s="27" t="s">
        <v>17</v>
      </c>
    </row>
    <row r="8" spans="1:6" x14ac:dyDescent="0.25">
      <c r="A8" s="12" t="s">
        <v>1</v>
      </c>
      <c r="B8" s="12" t="s">
        <v>2</v>
      </c>
      <c r="C8" s="12" t="s">
        <v>3</v>
      </c>
      <c r="D8" s="8" t="s">
        <v>25</v>
      </c>
      <c r="E8" s="8" t="s">
        <v>26</v>
      </c>
      <c r="F8" s="8" t="s">
        <v>27</v>
      </c>
    </row>
    <row r="9" spans="1:6" x14ac:dyDescent="0.25">
      <c r="A9" s="28">
        <v>1</v>
      </c>
      <c r="B9" s="31">
        <v>350</v>
      </c>
      <c r="C9" s="30" t="str">
        <f t="shared" ref="C9:C11" si="0">IF(ISBLANK(B9)," ",VLOOKUP(B9,LYC,2,FALSE)&amp;" "&amp;VLOOKUP(B9,LYC,3,FALSE)&amp;",  "&amp;VLOOKUP(B9,LYC,7,FALSE))</f>
        <v>LYC GABRIEL VOISIN,  TOURNUS</v>
      </c>
      <c r="D9" s="31">
        <v>1</v>
      </c>
      <c r="E9" s="31"/>
      <c r="F9" s="31"/>
    </row>
    <row r="10" spans="1:6" x14ac:dyDescent="0.25">
      <c r="A10" s="16">
        <v>2</v>
      </c>
      <c r="B10" s="9">
        <v>222</v>
      </c>
      <c r="C10" s="13" t="str">
        <f t="shared" si="0"/>
        <v>LYC PONTUS DE TYARD,  CHALON SUR SAONE</v>
      </c>
      <c r="D10" s="15">
        <v>1</v>
      </c>
      <c r="E10" s="15"/>
      <c r="F10" s="15"/>
    </row>
    <row r="11" spans="1:6" x14ac:dyDescent="0.25">
      <c r="A11" s="16">
        <v>3</v>
      </c>
      <c r="B11" s="9">
        <v>228</v>
      </c>
      <c r="C11" s="13" t="str">
        <f t="shared" si="0"/>
        <v>LYC POLYVALENT EMILAND GAUTHEY,  CHALON SUR SAONE</v>
      </c>
      <c r="D11" s="15">
        <v>1</v>
      </c>
      <c r="E11" s="15"/>
      <c r="F11" s="15"/>
    </row>
    <row r="12" spans="1:6" x14ac:dyDescent="0.25">
      <c r="A12" s="16">
        <v>4</v>
      </c>
      <c r="B12" s="9">
        <v>222</v>
      </c>
      <c r="C12" s="13" t="str">
        <f t="shared" ref="C12" si="1">IF(ISBLANK(B12)," ",VLOOKUP(B12,LYC,2,FALSE)&amp;" "&amp;VLOOKUP(B12,LYC,3,FALSE)&amp;",  "&amp;VLOOKUP(B12,LYC,7,FALSE))</f>
        <v>LYC PONTUS DE TYARD,  CHALON SUR SAONE</v>
      </c>
      <c r="D12" s="15">
        <v>2</v>
      </c>
      <c r="E12" s="15"/>
      <c r="F12" s="15"/>
    </row>
    <row r="14" spans="1:6" ht="15.75" x14ac:dyDescent="0.25">
      <c r="A14" s="14"/>
      <c r="C14" s="27" t="s">
        <v>18</v>
      </c>
    </row>
    <row r="15" spans="1:6" x14ac:dyDescent="0.25">
      <c r="A15" s="12" t="s">
        <v>1</v>
      </c>
      <c r="B15" s="12" t="s">
        <v>2</v>
      </c>
      <c r="C15" s="12" t="s">
        <v>3</v>
      </c>
      <c r="D15" s="8" t="s">
        <v>25</v>
      </c>
      <c r="E15" s="8" t="s">
        <v>26</v>
      </c>
      <c r="F15" s="8" t="s">
        <v>27</v>
      </c>
    </row>
    <row r="16" spans="1:6" x14ac:dyDescent="0.25">
      <c r="A16" s="16">
        <v>1</v>
      </c>
      <c r="B16" s="9">
        <v>298</v>
      </c>
      <c r="C16" s="13" t="str">
        <f t="shared" ref="C16:C18" si="2">IF(ISBLANK(B16)," ",VLOOKUP(B16,LYC,2,FALSE)&amp;" "&amp;VLOOKUP(B16,LYC,3,FALSE)&amp;",  "&amp;VLOOKUP(B16,LYC,7,FALSE))</f>
        <v>LYC RENE CASSIN,  MACON</v>
      </c>
      <c r="D16" s="15">
        <v>1</v>
      </c>
      <c r="E16" s="15"/>
      <c r="F16" s="15"/>
    </row>
    <row r="17" spans="1:6" x14ac:dyDescent="0.25">
      <c r="A17" s="16">
        <v>2</v>
      </c>
      <c r="B17" s="9">
        <v>299</v>
      </c>
      <c r="C17" s="13" t="str">
        <f t="shared" si="2"/>
        <v>LYC PRIVE OZANAM,  MACON</v>
      </c>
      <c r="D17" s="15">
        <v>1</v>
      </c>
      <c r="E17" s="15"/>
      <c r="F17" s="15"/>
    </row>
    <row r="18" spans="1:6" x14ac:dyDescent="0.25">
      <c r="A18" s="16">
        <v>3</v>
      </c>
      <c r="B18" s="9">
        <v>299</v>
      </c>
      <c r="C18" s="13" t="str">
        <f t="shared" si="2"/>
        <v>LYC PRIVE OZANAM,  MACON</v>
      </c>
      <c r="D18" s="15">
        <v>2</v>
      </c>
      <c r="E18" s="15"/>
      <c r="F18" s="15"/>
    </row>
    <row r="20" spans="1:6" ht="15.75" x14ac:dyDescent="0.25">
      <c r="A20" s="14"/>
      <c r="C20" s="27" t="s">
        <v>19</v>
      </c>
    </row>
    <row r="21" spans="1:6" x14ac:dyDescent="0.25">
      <c r="A21" s="12" t="s">
        <v>1</v>
      </c>
      <c r="B21" s="12" t="s">
        <v>2</v>
      </c>
      <c r="C21" s="12" t="s">
        <v>3</v>
      </c>
      <c r="D21" s="8" t="s">
        <v>25</v>
      </c>
      <c r="E21" s="8" t="s">
        <v>26</v>
      </c>
      <c r="F21" s="8" t="s">
        <v>27</v>
      </c>
    </row>
    <row r="22" spans="1:6" x14ac:dyDescent="0.25">
      <c r="A22" s="16">
        <v>1</v>
      </c>
      <c r="B22" s="9">
        <v>228</v>
      </c>
      <c r="C22" s="13" t="str">
        <f t="shared" ref="C22:C24" si="3">IF(ISBLANK(B22)," ",VLOOKUP(B22,LYC,2,FALSE)&amp;" "&amp;VLOOKUP(B22,LYC,3,FALSE)&amp;",  "&amp;VLOOKUP(B22,LYC,7,FALSE))</f>
        <v>LYC POLYVALENT EMILAND GAUTHEY,  CHALON SUR SAONE</v>
      </c>
      <c r="D22" s="15">
        <v>2</v>
      </c>
      <c r="E22" s="15"/>
      <c r="F22" s="15"/>
    </row>
    <row r="23" spans="1:6" x14ac:dyDescent="0.25">
      <c r="A23" s="16">
        <v>2</v>
      </c>
      <c r="B23" s="9">
        <v>296</v>
      </c>
      <c r="C23" s="13" t="str">
        <f t="shared" si="3"/>
        <v>LYC HENRI VINCENOT,  LOUHANS</v>
      </c>
      <c r="D23" s="15">
        <v>1</v>
      </c>
      <c r="E23" s="15"/>
      <c r="F23" s="15"/>
    </row>
    <row r="24" spans="1:6" x14ac:dyDescent="0.25">
      <c r="A24" s="16">
        <v>3</v>
      </c>
      <c r="B24" s="9">
        <v>222</v>
      </c>
      <c r="C24" s="13" t="str">
        <f t="shared" si="3"/>
        <v>LYC PONTUS DE TYARD,  CHALON SUR SAONE</v>
      </c>
      <c r="D24" s="15">
        <v>3</v>
      </c>
      <c r="E24" s="15"/>
      <c r="F24" s="15"/>
    </row>
    <row r="27" spans="1:6" ht="15.75" x14ac:dyDescent="0.25">
      <c r="A27" s="14"/>
      <c r="C27" s="27" t="s">
        <v>42</v>
      </c>
    </row>
    <row r="28" spans="1:6" x14ac:dyDescent="0.25">
      <c r="A28" s="12" t="s">
        <v>1</v>
      </c>
      <c r="B28" s="12" t="s">
        <v>2</v>
      </c>
      <c r="C28" s="12" t="s">
        <v>3</v>
      </c>
      <c r="D28" s="8" t="s">
        <v>25</v>
      </c>
      <c r="E28" s="8" t="s">
        <v>26</v>
      </c>
      <c r="F28" s="8" t="s">
        <v>27</v>
      </c>
    </row>
    <row r="29" spans="1:6" x14ac:dyDescent="0.25">
      <c r="A29" s="28">
        <v>1</v>
      </c>
      <c r="B29" s="31">
        <v>350</v>
      </c>
      <c r="C29" s="30" t="str">
        <f t="shared" ref="C29:C32" si="4">IF(ISBLANK(B29)," ",VLOOKUP(B29,LYC,2,FALSE)&amp;" "&amp;VLOOKUP(B29,LYC,3,FALSE)&amp;",  "&amp;VLOOKUP(B29,LYC,7,FALSE))</f>
        <v>LYC GABRIEL VOISIN,  TOURNUS</v>
      </c>
      <c r="D29" s="31">
        <v>1</v>
      </c>
      <c r="E29" s="31"/>
      <c r="F29" s="31"/>
    </row>
    <row r="30" spans="1:6" x14ac:dyDescent="0.25">
      <c r="A30" s="16">
        <v>2</v>
      </c>
      <c r="B30" s="9">
        <v>228</v>
      </c>
      <c r="C30" s="13" t="str">
        <f t="shared" si="4"/>
        <v>LYC POLYVALENT EMILAND GAUTHEY,  CHALON SUR SAONE</v>
      </c>
      <c r="D30" s="15">
        <v>1</v>
      </c>
      <c r="E30" s="15"/>
      <c r="F30" s="15"/>
    </row>
    <row r="31" spans="1:6" x14ac:dyDescent="0.25">
      <c r="A31" s="16">
        <v>3</v>
      </c>
      <c r="B31" s="9">
        <v>222</v>
      </c>
      <c r="C31" s="13" t="str">
        <f t="shared" si="4"/>
        <v>LYC PONTUS DE TYARD,  CHALON SUR SAONE</v>
      </c>
      <c r="D31" s="15">
        <v>1</v>
      </c>
      <c r="E31" s="15"/>
      <c r="F31" s="15"/>
    </row>
    <row r="32" spans="1:6" x14ac:dyDescent="0.25">
      <c r="A32" s="16">
        <v>4</v>
      </c>
      <c r="B32" s="15">
        <v>221</v>
      </c>
      <c r="C32" s="13" t="str">
        <f t="shared" si="4"/>
        <v>LYC NICEPHORE NIEPCE,  CHALON SUR SAONE CEDEX</v>
      </c>
      <c r="D32" s="15">
        <v>1</v>
      </c>
      <c r="E32" s="15"/>
      <c r="F32" s="15"/>
    </row>
    <row r="34" spans="1:6" ht="15.75" x14ac:dyDescent="0.25">
      <c r="A34" s="14"/>
      <c r="C34" s="27" t="s">
        <v>43</v>
      </c>
    </row>
    <row r="35" spans="1:6" x14ac:dyDescent="0.25">
      <c r="A35" s="12" t="s">
        <v>1</v>
      </c>
      <c r="B35" s="12" t="s">
        <v>2</v>
      </c>
      <c r="C35" s="12" t="s">
        <v>3</v>
      </c>
      <c r="D35" s="8" t="s">
        <v>25</v>
      </c>
      <c r="E35" s="8" t="s">
        <v>26</v>
      </c>
      <c r="F35" s="8" t="s">
        <v>27</v>
      </c>
    </row>
    <row r="36" spans="1:6" x14ac:dyDescent="0.25">
      <c r="A36" s="16">
        <v>1</v>
      </c>
      <c r="B36" s="9">
        <v>299</v>
      </c>
      <c r="C36" s="13" t="str">
        <f t="shared" ref="C36:C38" si="5">IF(ISBLANK(B36)," ",VLOOKUP(B36,LYC,2,FALSE)&amp;" "&amp;VLOOKUP(B36,LYC,3,FALSE)&amp;",  "&amp;VLOOKUP(B36,LYC,7,FALSE))</f>
        <v>LYC PRIVE OZANAM,  MACON</v>
      </c>
      <c r="D36" s="15">
        <v>2</v>
      </c>
      <c r="E36" s="15"/>
      <c r="F36" s="15"/>
    </row>
    <row r="37" spans="1:6" x14ac:dyDescent="0.25">
      <c r="A37" s="16">
        <v>2</v>
      </c>
      <c r="B37" s="9">
        <v>299</v>
      </c>
      <c r="C37" s="13" t="str">
        <f t="shared" si="5"/>
        <v>LYC PRIVE OZANAM,  MACON</v>
      </c>
      <c r="D37" s="15">
        <v>1</v>
      </c>
      <c r="E37" s="15"/>
      <c r="F37" s="15"/>
    </row>
    <row r="38" spans="1:6" x14ac:dyDescent="0.25">
      <c r="A38" s="16">
        <v>3</v>
      </c>
      <c r="B38" s="9">
        <v>228</v>
      </c>
      <c r="C38" s="13" t="str">
        <f t="shared" si="5"/>
        <v>LYC POLYVALENT EMILAND GAUTHEY,  CHALON SUR SAONE</v>
      </c>
      <c r="D38" s="15">
        <v>2</v>
      </c>
      <c r="E38" s="15"/>
      <c r="F38" s="15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G17" sqref="G17"/>
    </sheetView>
  </sheetViews>
  <sheetFormatPr baseColWidth="10" defaultColWidth="9.140625" defaultRowHeight="15" x14ac:dyDescent="0.25"/>
  <cols>
    <col min="1" max="1" width="6.140625" style="2" customWidth="1"/>
    <col min="2" max="2" width="5.42578125" style="2" customWidth="1"/>
    <col min="3" max="3" width="49.7109375" style="2" customWidth="1"/>
    <col min="4" max="4" width="3.85546875" style="2" customWidth="1"/>
    <col min="5" max="5" width="4.5703125" style="2" customWidth="1"/>
    <col min="6" max="6" width="4.140625" style="2" customWidth="1"/>
    <col min="7" max="16384" width="9.140625" style="2"/>
  </cols>
  <sheetData>
    <row r="1" spans="1:6" ht="21" x14ac:dyDescent="0.35">
      <c r="A1" s="40" t="s">
        <v>0</v>
      </c>
      <c r="B1" s="40"/>
      <c r="C1" s="40"/>
    </row>
    <row r="2" spans="1:6" ht="21" x14ac:dyDescent="0.35">
      <c r="A2" s="40" t="s">
        <v>5</v>
      </c>
      <c r="B2" s="40"/>
      <c r="C2" s="40"/>
    </row>
    <row r="3" spans="1:6" x14ac:dyDescent="0.25">
      <c r="A3" s="41" t="s">
        <v>15</v>
      </c>
      <c r="B3" s="41"/>
      <c r="C3" s="41"/>
    </row>
    <row r="4" spans="1:6" ht="15.75" x14ac:dyDescent="0.25">
      <c r="A4" s="42" t="s">
        <v>9</v>
      </c>
      <c r="B4" s="42"/>
      <c r="C4" s="42"/>
    </row>
    <row r="5" spans="1:6" ht="15.75" x14ac:dyDescent="0.25">
      <c r="A5" s="43" t="s">
        <v>6</v>
      </c>
      <c r="B5" s="43"/>
      <c r="C5" s="43"/>
    </row>
    <row r="6" spans="1:6" ht="15.75" x14ac:dyDescent="0.25">
      <c r="A6" s="1"/>
      <c r="B6" s="1"/>
      <c r="C6" s="1"/>
    </row>
    <row r="7" spans="1:6" ht="15.75" x14ac:dyDescent="0.25">
      <c r="A7" s="5"/>
      <c r="C7" s="7" t="s">
        <v>6</v>
      </c>
    </row>
    <row r="8" spans="1:6" x14ac:dyDescent="0.25">
      <c r="A8" s="3" t="s">
        <v>1</v>
      </c>
      <c r="B8" s="3" t="s">
        <v>2</v>
      </c>
      <c r="C8" s="8" t="s">
        <v>4</v>
      </c>
      <c r="D8" s="8" t="s">
        <v>25</v>
      </c>
      <c r="E8" s="8" t="s">
        <v>26</v>
      </c>
      <c r="F8" s="8" t="s">
        <v>27</v>
      </c>
    </row>
    <row r="9" spans="1:6" x14ac:dyDescent="0.25">
      <c r="A9" s="28">
        <v>1</v>
      </c>
      <c r="B9" s="31">
        <v>272</v>
      </c>
      <c r="C9" s="30" t="str">
        <f t="shared" ref="C9:C11" si="0">IF(ISBLANK(B9)," ",VLOOKUP(B9,LYC,2,FALSE)&amp;" "&amp;VLOOKUP(B9,LYC,3,FALSE)&amp;",  "&amp;VLOOKUP(B9,LYC,7,FALSE))</f>
        <v>LA AGRICOLE FONTAINES,  FONTAINES</v>
      </c>
      <c r="D9" s="31">
        <v>1</v>
      </c>
      <c r="E9" s="31">
        <v>9</v>
      </c>
      <c r="F9" s="31" t="s">
        <v>28</v>
      </c>
    </row>
    <row r="10" spans="1:6" x14ac:dyDescent="0.25">
      <c r="A10" s="6">
        <v>2</v>
      </c>
      <c r="B10" s="9">
        <v>296</v>
      </c>
      <c r="C10" s="13" t="str">
        <f t="shared" ref="C10" si="1">IF(ISBLANK(B10)," ",VLOOKUP(B10,LYC,2,FALSE)&amp;" "&amp;VLOOKUP(B10,LYC,3,FALSE)&amp;",  "&amp;VLOOKUP(B10,LYC,7,FALSE))</f>
        <v>LYC HENRI VINCENOT,  LOUHANS</v>
      </c>
      <c r="D10" s="15">
        <v>1</v>
      </c>
      <c r="E10" s="15">
        <v>7</v>
      </c>
      <c r="F10" s="15"/>
    </row>
    <row r="11" spans="1:6" x14ac:dyDescent="0.25">
      <c r="A11" s="6">
        <v>3</v>
      </c>
      <c r="B11" s="9">
        <v>242</v>
      </c>
      <c r="C11" s="4" t="str">
        <f t="shared" si="0"/>
        <v>LYC JULIEN WITTMER,  CHAROLLES</v>
      </c>
      <c r="D11" s="15">
        <v>1</v>
      </c>
      <c r="E11" s="15">
        <v>5</v>
      </c>
      <c r="F11" s="15"/>
    </row>
    <row r="12" spans="1:6" x14ac:dyDescent="0.25">
      <c r="A12" s="16">
        <v>4</v>
      </c>
      <c r="B12" s="9">
        <v>202</v>
      </c>
      <c r="C12" s="13" t="str">
        <f t="shared" ref="C12" si="2">IF(ISBLANK(B12)," ",VLOOKUP(B12,LYC,2,FALSE)&amp;" "&amp;VLOOKUP(B12,LYC,3,FALSE)&amp;",  "&amp;VLOOKUP(B12,LYC,7,FALSE))</f>
        <v>LYC MILITAIRE,  AUTUN CEDEX</v>
      </c>
      <c r="D12" s="15">
        <v>1</v>
      </c>
      <c r="E12" s="15">
        <v>3</v>
      </c>
      <c r="F12" s="15"/>
    </row>
    <row r="13" spans="1:6" ht="15.75" x14ac:dyDescent="0.25">
      <c r="A13" s="18"/>
      <c r="B13" s="18"/>
      <c r="C13" s="18"/>
      <c r="D13" s="18"/>
      <c r="E13" s="18"/>
      <c r="F13" s="18"/>
    </row>
    <row r="14" spans="1:6" x14ac:dyDescent="0.25">
      <c r="A14" s="44" t="s">
        <v>35</v>
      </c>
      <c r="B14" s="44"/>
      <c r="C14" s="44"/>
    </row>
    <row r="15" spans="1:6" x14ac:dyDescent="0.25">
      <c r="A15" s="44" t="s">
        <v>36</v>
      </c>
      <c r="B15" s="44"/>
      <c r="C15" s="44"/>
    </row>
    <row r="16" spans="1:6" x14ac:dyDescent="0.25">
      <c r="A16" s="44" t="s">
        <v>37</v>
      </c>
      <c r="B16" s="44"/>
      <c r="C16" s="44"/>
    </row>
    <row r="17" spans="1:3" x14ac:dyDescent="0.25">
      <c r="A17" s="44" t="s">
        <v>38</v>
      </c>
      <c r="B17" s="44"/>
      <c r="C17" s="44"/>
    </row>
    <row r="18" spans="1:3" x14ac:dyDescent="0.25">
      <c r="A18" s="44" t="s">
        <v>39</v>
      </c>
      <c r="B18" s="44"/>
      <c r="C18" s="44"/>
    </row>
    <row r="19" spans="1:3" x14ac:dyDescent="0.25">
      <c r="A19" s="44" t="s">
        <v>40</v>
      </c>
      <c r="B19" s="44"/>
      <c r="C19" s="44"/>
    </row>
  </sheetData>
  <mergeCells count="11">
    <mergeCell ref="A19:C19"/>
    <mergeCell ref="A14:C14"/>
    <mergeCell ref="A15:C15"/>
    <mergeCell ref="A16:C16"/>
    <mergeCell ref="A17:C17"/>
    <mergeCell ref="A18:C18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13" sqref="G13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5.7109375" customWidth="1"/>
    <col min="4" max="4" width="5.42578125" customWidth="1"/>
    <col min="5" max="5" width="4.85546875" customWidth="1"/>
    <col min="6" max="6" width="4.140625" customWidth="1"/>
  </cols>
  <sheetData>
    <row r="1" spans="1:7" ht="21" x14ac:dyDescent="0.35">
      <c r="A1" s="19"/>
      <c r="B1" s="19"/>
      <c r="C1" s="19" t="s">
        <v>0</v>
      </c>
      <c r="D1" s="10"/>
    </row>
    <row r="2" spans="1:7" ht="21" x14ac:dyDescent="0.35">
      <c r="A2" s="19"/>
      <c r="B2" s="19"/>
      <c r="C2" s="19" t="s">
        <v>8</v>
      </c>
      <c r="D2" s="10"/>
    </row>
    <row r="3" spans="1:7" x14ac:dyDescent="0.25">
      <c r="A3" s="20"/>
      <c r="B3" s="20"/>
      <c r="C3" s="20" t="s">
        <v>7</v>
      </c>
      <c r="D3" s="10"/>
    </row>
    <row r="4" spans="1:7" ht="15.75" x14ac:dyDescent="0.25">
      <c r="A4" s="22"/>
      <c r="B4" s="22"/>
      <c r="C4" s="21" t="s">
        <v>9</v>
      </c>
      <c r="D4" s="10"/>
    </row>
    <row r="5" spans="1:7" ht="15.75" x14ac:dyDescent="0.25">
      <c r="A5" s="22"/>
      <c r="B5" s="22"/>
      <c r="C5" s="22" t="s">
        <v>10</v>
      </c>
      <c r="D5" s="10"/>
    </row>
    <row r="6" spans="1:7" ht="15.75" x14ac:dyDescent="0.25">
      <c r="A6" s="1"/>
      <c r="B6" s="1"/>
      <c r="C6" s="1"/>
      <c r="D6" s="10"/>
    </row>
    <row r="7" spans="1:7" ht="15.75" x14ac:dyDescent="0.25">
      <c r="A7" s="14"/>
      <c r="B7" s="10"/>
      <c r="C7" s="11" t="s">
        <v>21</v>
      </c>
      <c r="D7" s="10"/>
    </row>
    <row r="8" spans="1:7" x14ac:dyDescent="0.25">
      <c r="A8" s="12" t="s">
        <v>1</v>
      </c>
      <c r="B8" s="12" t="s">
        <v>2</v>
      </c>
      <c r="C8" s="12" t="s">
        <v>3</v>
      </c>
      <c r="D8" s="8" t="s">
        <v>25</v>
      </c>
      <c r="E8" s="8" t="s">
        <v>26</v>
      </c>
      <c r="F8" s="8" t="s">
        <v>27</v>
      </c>
    </row>
    <row r="9" spans="1:7" x14ac:dyDescent="0.25">
      <c r="A9" s="28">
        <v>1</v>
      </c>
      <c r="B9" s="29">
        <v>202</v>
      </c>
      <c r="C9" s="30" t="str">
        <f t="shared" ref="C9:C11" si="0">IF(ISBLANK(B9)," ",VLOOKUP(B9,LYC,2,FALSE)&amp;" "&amp;VLOOKUP(B9,LYC,3,FALSE)&amp;",  "&amp;VLOOKUP(B9,LYC,7,FALSE))</f>
        <v>LYC MILITAIRE,  AUTUN CEDEX</v>
      </c>
      <c r="D9" s="31">
        <v>1</v>
      </c>
      <c r="E9" s="31">
        <v>6</v>
      </c>
      <c r="F9" s="31" t="s">
        <v>28</v>
      </c>
    </row>
    <row r="10" spans="1:7" x14ac:dyDescent="0.25">
      <c r="A10" s="16">
        <v>2</v>
      </c>
      <c r="B10" s="17">
        <v>225</v>
      </c>
      <c r="C10" s="13" t="str">
        <f t="shared" si="0"/>
        <v>LP DES METIERS CAMILLE DU GAST,  CHALON SUR SAONE</v>
      </c>
      <c r="D10" s="15">
        <v>1</v>
      </c>
      <c r="E10" s="15">
        <v>4</v>
      </c>
      <c r="F10" s="15"/>
    </row>
    <row r="11" spans="1:7" x14ac:dyDescent="0.25">
      <c r="A11" s="23">
        <v>3</v>
      </c>
      <c r="B11" s="24">
        <v>271</v>
      </c>
      <c r="C11" s="13" t="str">
        <f t="shared" si="0"/>
        <v>LA FORESTIER DE BOURGOGNE,  ETANG SUR ARROUX</v>
      </c>
      <c r="D11" s="15">
        <v>1</v>
      </c>
      <c r="E11" s="15">
        <v>2</v>
      </c>
      <c r="F11" s="15"/>
    </row>
    <row r="12" spans="1:7" x14ac:dyDescent="0.25">
      <c r="A12" s="10"/>
      <c r="B12" s="10"/>
      <c r="C12" s="10"/>
      <c r="D12" s="33"/>
      <c r="E12" s="33"/>
      <c r="F12" s="33"/>
      <c r="G12" s="32"/>
    </row>
    <row r="13" spans="1:7" x14ac:dyDescent="0.25">
      <c r="A13" s="44" t="s">
        <v>22</v>
      </c>
      <c r="B13" s="44"/>
      <c r="C13" s="44"/>
      <c r="D13" s="26"/>
      <c r="E13" s="26"/>
      <c r="F13" s="26"/>
    </row>
    <row r="14" spans="1:7" x14ac:dyDescent="0.25">
      <c r="A14" s="44" t="s">
        <v>23</v>
      </c>
      <c r="B14" s="44"/>
      <c r="C14" s="44"/>
      <c r="D14" s="10"/>
    </row>
    <row r="15" spans="1:7" x14ac:dyDescent="0.25">
      <c r="A15" s="44" t="s">
        <v>24</v>
      </c>
      <c r="B15" s="44"/>
      <c r="C15" s="44"/>
    </row>
    <row r="17" spans="1:6" ht="15.75" x14ac:dyDescent="0.25">
      <c r="A17" s="14"/>
      <c r="B17" s="10"/>
      <c r="C17" s="11" t="s">
        <v>11</v>
      </c>
    </row>
    <row r="18" spans="1:6" x14ac:dyDescent="0.25">
      <c r="A18" s="12" t="s">
        <v>1</v>
      </c>
      <c r="B18" s="12" t="s">
        <v>2</v>
      </c>
      <c r="C18" s="12" t="s">
        <v>3</v>
      </c>
      <c r="D18" s="8" t="s">
        <v>25</v>
      </c>
      <c r="E18" s="8" t="s">
        <v>26</v>
      </c>
      <c r="F18" s="8" t="s">
        <v>27</v>
      </c>
    </row>
    <row r="19" spans="1:6" x14ac:dyDescent="0.25">
      <c r="A19" s="28">
        <v>1</v>
      </c>
      <c r="B19" s="29">
        <v>223</v>
      </c>
      <c r="C19" s="30" t="str">
        <f t="shared" ref="C19:C22" si="1">IF(ISBLANK(B19)," ",VLOOKUP(B19,LYC,2,FALSE)&amp;" "&amp;VLOOKUP(B19,LYC,3,FALSE)&amp;",  "&amp;VLOOKUP(B19,LYC,7,FALSE))</f>
        <v>LYC HILAIRE DE CHARDONNET,  CHALON SUR SAONE</v>
      </c>
      <c r="D19" s="31">
        <v>1</v>
      </c>
      <c r="E19" s="31">
        <v>9</v>
      </c>
      <c r="F19" s="31" t="s">
        <v>28</v>
      </c>
    </row>
    <row r="20" spans="1:6" x14ac:dyDescent="0.25">
      <c r="A20" s="16">
        <v>2</v>
      </c>
      <c r="B20" s="17">
        <v>227</v>
      </c>
      <c r="C20" s="13" t="str">
        <f t="shared" si="1"/>
        <v>LP THOMAS DUMOREY,  CHALON SUR SAONE</v>
      </c>
      <c r="D20" s="15">
        <v>1</v>
      </c>
      <c r="E20" s="15">
        <v>7</v>
      </c>
      <c r="F20" s="15"/>
    </row>
    <row r="21" spans="1:6" x14ac:dyDescent="0.25">
      <c r="A21" s="23">
        <v>3</v>
      </c>
      <c r="B21" s="24">
        <v>211</v>
      </c>
      <c r="C21" s="13" t="str">
        <f t="shared" si="1"/>
        <v>LP CLAUDIE HAIGNERE,  BLANZY</v>
      </c>
      <c r="D21" s="15">
        <v>1</v>
      </c>
      <c r="E21" s="15">
        <v>5</v>
      </c>
      <c r="F21" s="15"/>
    </row>
    <row r="22" spans="1:6" x14ac:dyDescent="0.25">
      <c r="A22" s="23">
        <v>4</v>
      </c>
      <c r="B22" s="24">
        <v>211</v>
      </c>
      <c r="C22" s="13" t="str">
        <f t="shared" si="1"/>
        <v>LP CLAUDIE HAIGNERE,  BLANZY</v>
      </c>
      <c r="D22" s="15">
        <v>2</v>
      </c>
      <c r="E22" s="15">
        <v>3</v>
      </c>
      <c r="F22" s="15"/>
    </row>
    <row r="24" spans="1:6" x14ac:dyDescent="0.25">
      <c r="A24" s="44" t="s">
        <v>29</v>
      </c>
      <c r="B24" s="44"/>
      <c r="C24" s="44"/>
    </row>
    <row r="25" spans="1:6" x14ac:dyDescent="0.25">
      <c r="A25" s="44" t="s">
        <v>30</v>
      </c>
      <c r="B25" s="44"/>
      <c r="C25" s="44"/>
    </row>
    <row r="26" spans="1:6" x14ac:dyDescent="0.25">
      <c r="A26" s="44" t="s">
        <v>31</v>
      </c>
      <c r="B26" s="44"/>
      <c r="C26" s="44"/>
    </row>
    <row r="27" spans="1:6" x14ac:dyDescent="0.25">
      <c r="A27" s="44" t="s">
        <v>32</v>
      </c>
      <c r="B27" s="44"/>
      <c r="C27" s="44"/>
    </row>
    <row r="28" spans="1:6" x14ac:dyDescent="0.25">
      <c r="A28" s="44" t="s">
        <v>33</v>
      </c>
      <c r="B28" s="44"/>
      <c r="C28" s="44"/>
    </row>
    <row r="29" spans="1:6" x14ac:dyDescent="0.25">
      <c r="A29" s="44" t="s">
        <v>34</v>
      </c>
      <c r="B29" s="44"/>
      <c r="C29" s="44"/>
    </row>
  </sheetData>
  <mergeCells count="9">
    <mergeCell ref="A27:C27"/>
    <mergeCell ref="A28:C28"/>
    <mergeCell ref="A29:C29"/>
    <mergeCell ref="A13:C13"/>
    <mergeCell ref="A14:C14"/>
    <mergeCell ref="A15:C15"/>
    <mergeCell ref="A24:C24"/>
    <mergeCell ref="A25:C25"/>
    <mergeCell ref="A26:C2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J6" sqref="J6"/>
    </sheetView>
  </sheetViews>
  <sheetFormatPr baseColWidth="10" defaultColWidth="9.140625" defaultRowHeight="15" x14ac:dyDescent="0.25"/>
  <cols>
    <col min="1" max="1" width="6.140625" style="10" customWidth="1"/>
    <col min="2" max="2" width="5.140625" style="10" customWidth="1"/>
    <col min="3" max="3" width="59.5703125" style="10" customWidth="1"/>
    <col min="4" max="4" width="3.28515625" style="10" customWidth="1"/>
    <col min="5" max="5" width="4.85546875" style="10" customWidth="1"/>
    <col min="6" max="6" width="4.28515625" style="10" customWidth="1"/>
    <col min="7" max="7" width="10.7109375" style="10" bestFit="1" customWidth="1"/>
    <col min="8" max="16384" width="9.140625" style="10"/>
  </cols>
  <sheetData>
    <row r="1" spans="1:7" ht="21" customHeight="1" x14ac:dyDescent="0.35">
      <c r="A1" s="40" t="s">
        <v>0</v>
      </c>
      <c r="B1" s="40"/>
      <c r="C1" s="40"/>
    </row>
    <row r="2" spans="1:7" ht="21" customHeight="1" x14ac:dyDescent="0.35">
      <c r="A2" s="40" t="s">
        <v>44</v>
      </c>
      <c r="B2" s="40"/>
      <c r="C2" s="40"/>
    </row>
    <row r="3" spans="1:7" ht="15" customHeight="1" x14ac:dyDescent="0.25">
      <c r="A3" s="41" t="s">
        <v>45</v>
      </c>
      <c r="B3" s="41"/>
      <c r="C3" s="41"/>
    </row>
    <row r="4" spans="1:7" ht="15.75" customHeight="1" x14ac:dyDescent="0.25">
      <c r="A4" s="42" t="s">
        <v>9</v>
      </c>
      <c r="B4" s="42"/>
      <c r="C4" s="42"/>
    </row>
    <row r="5" spans="1:7" ht="15.75" customHeight="1" x14ac:dyDescent="0.25">
      <c r="A5" s="43" t="s">
        <v>46</v>
      </c>
      <c r="B5" s="43"/>
      <c r="C5" s="43"/>
    </row>
    <row r="6" spans="1:7" ht="15.75" x14ac:dyDescent="0.25">
      <c r="A6" s="1"/>
      <c r="B6" s="1"/>
      <c r="C6" s="1"/>
    </row>
    <row r="7" spans="1:7" ht="18.75" x14ac:dyDescent="0.25">
      <c r="A7" s="14"/>
      <c r="C7" s="39" t="s">
        <v>48</v>
      </c>
    </row>
    <row r="8" spans="1:7" x14ac:dyDescent="0.25">
      <c r="A8" s="12" t="s">
        <v>1</v>
      </c>
      <c r="B8" s="12" t="s">
        <v>2</v>
      </c>
      <c r="C8" s="12" t="s">
        <v>3</v>
      </c>
      <c r="D8" s="8" t="s">
        <v>25</v>
      </c>
      <c r="E8" s="8" t="s">
        <v>26</v>
      </c>
      <c r="F8" s="8" t="s">
        <v>27</v>
      </c>
      <c r="G8" s="37" t="s">
        <v>47</v>
      </c>
    </row>
    <row r="9" spans="1:7" x14ac:dyDescent="0.25">
      <c r="A9" s="28">
        <v>1</v>
      </c>
      <c r="B9" s="31">
        <v>302</v>
      </c>
      <c r="C9" s="30" t="str">
        <f t="shared" ref="C9:C14" si="0">IF(ISBLANK(B9)," ",VLOOKUP(B9,LYC,2,FALSE)&amp;" "&amp;VLOOKUP(B9,LYC,3,FALSE)&amp;",  "&amp;VLOOKUP(B9,LYC,7,FALSE))</f>
        <v>COL BREART,  MACON</v>
      </c>
      <c r="D9" s="31">
        <v>1</v>
      </c>
      <c r="E9" s="31">
        <v>390</v>
      </c>
      <c r="F9" s="31" t="s">
        <v>50</v>
      </c>
      <c r="G9" s="38">
        <v>38212</v>
      </c>
    </row>
    <row r="10" spans="1:7" x14ac:dyDescent="0.25">
      <c r="A10" s="16">
        <v>2</v>
      </c>
      <c r="B10" s="9">
        <v>235</v>
      </c>
      <c r="C10" s="13" t="str">
        <f t="shared" si="0"/>
        <v>COL LE DEVOIR,  CHALON SUR SAONE</v>
      </c>
      <c r="D10" s="15">
        <v>1</v>
      </c>
      <c r="E10" s="15">
        <v>390</v>
      </c>
      <c r="F10" s="15"/>
      <c r="G10" s="38">
        <v>38210</v>
      </c>
    </row>
    <row r="11" spans="1:7" x14ac:dyDescent="0.25">
      <c r="A11" s="16">
        <v>3</v>
      </c>
      <c r="B11" s="9">
        <v>289</v>
      </c>
      <c r="C11" s="13" t="str">
        <f t="shared" si="0"/>
        <v>COL VICTOR HUGO,  LUGNY</v>
      </c>
      <c r="D11" s="15">
        <v>1</v>
      </c>
      <c r="E11" s="15">
        <v>360</v>
      </c>
      <c r="F11" s="15"/>
    </row>
    <row r="12" spans="1:7" x14ac:dyDescent="0.25">
      <c r="A12" s="16">
        <v>4</v>
      </c>
      <c r="B12" s="15">
        <v>237</v>
      </c>
      <c r="C12" s="13" t="str">
        <f t="shared" si="0"/>
        <v>COL SAINT DOMINIQUE,  CHALON/SAONE</v>
      </c>
      <c r="D12" s="15">
        <v>1</v>
      </c>
      <c r="E12" s="15">
        <v>345</v>
      </c>
      <c r="F12" s="15"/>
    </row>
    <row r="13" spans="1:7" x14ac:dyDescent="0.25">
      <c r="A13" s="16">
        <v>5</v>
      </c>
      <c r="B13" s="15">
        <v>302</v>
      </c>
      <c r="C13" s="13" t="str">
        <f t="shared" si="0"/>
        <v>COL BREART,  MACON</v>
      </c>
      <c r="D13" s="15">
        <v>2</v>
      </c>
      <c r="E13" s="15">
        <v>325</v>
      </c>
      <c r="F13" s="15"/>
    </row>
    <row r="14" spans="1:7" x14ac:dyDescent="0.25">
      <c r="A14" s="16">
        <v>6</v>
      </c>
      <c r="B14" s="15">
        <v>235</v>
      </c>
      <c r="C14" s="13" t="str">
        <f t="shared" si="0"/>
        <v>COL LE DEVOIR,  CHALON SUR SAONE</v>
      </c>
      <c r="D14" s="15">
        <v>2</v>
      </c>
      <c r="E14" s="15">
        <v>320</v>
      </c>
      <c r="F14" s="15"/>
    </row>
    <row r="16" spans="1:7" ht="18.75" x14ac:dyDescent="0.25">
      <c r="A16" s="14"/>
      <c r="C16" s="39" t="s">
        <v>49</v>
      </c>
    </row>
    <row r="17" spans="1:7" x14ac:dyDescent="0.25">
      <c r="A17" s="12" t="s">
        <v>1</v>
      </c>
      <c r="B17" s="12" t="s">
        <v>2</v>
      </c>
      <c r="C17" s="12" t="s">
        <v>3</v>
      </c>
      <c r="D17" s="8" t="s">
        <v>25</v>
      </c>
      <c r="E17" s="8" t="s">
        <v>26</v>
      </c>
      <c r="F17" s="8" t="s">
        <v>27</v>
      </c>
      <c r="G17" s="37" t="s">
        <v>47</v>
      </c>
    </row>
    <row r="18" spans="1:7" x14ac:dyDescent="0.25">
      <c r="A18" s="28">
        <v>1</v>
      </c>
      <c r="B18" s="31">
        <v>297</v>
      </c>
      <c r="C18" s="30" t="str">
        <f t="shared" ref="C18:C19" si="1">IF(ISBLANK(B18)," ",VLOOKUP(B18,LYC,2,FALSE)&amp;" "&amp;VLOOKUP(B18,LYC,3,FALSE)&amp;",  "&amp;VLOOKUP(B18,LYC,7,FALSE))</f>
        <v>LYC LAMARTINE,  MACON</v>
      </c>
      <c r="D18" s="31">
        <v>1</v>
      </c>
      <c r="E18" s="31">
        <v>390</v>
      </c>
      <c r="F18" s="31" t="s">
        <v>50</v>
      </c>
      <c r="G18" s="38">
        <v>37544</v>
      </c>
    </row>
    <row r="19" spans="1:7" x14ac:dyDescent="0.25">
      <c r="A19" s="16">
        <v>2</v>
      </c>
      <c r="B19" s="9">
        <v>228</v>
      </c>
      <c r="C19" s="13" t="str">
        <f t="shared" si="1"/>
        <v>LYC POLYVALENT EMILAND GAUTHEY,  CHALON SUR SAONE</v>
      </c>
      <c r="D19" s="15">
        <v>1</v>
      </c>
      <c r="E19" s="15">
        <v>390</v>
      </c>
      <c r="F19" s="15"/>
      <c r="G19" s="38">
        <v>37351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VOLLEY LYC FILLES ZONE OUEST J3</vt:lpstr>
      <vt:lpstr>VOLLEY LYC FILLES &amp; JG ZONE ES </vt:lpstr>
      <vt:lpstr>HAND LYC JG BRASSAGE </vt:lpstr>
      <vt:lpstr>FUTSAL LYC J BRASSAGE</vt:lpstr>
      <vt:lpstr>AVIRON INDOOR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2019-01-10T10:13:17Z</dcterms:modified>
</cp:coreProperties>
</file>