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HAND LYC JG J2 " sheetId="7" r:id="rId1"/>
    <sheet name="VOLLEY LYC FILLES FINALE" sheetId="21" r:id="rId2"/>
    <sheet name="FUTSAL LYC J BRASSAGE" sheetId="24" r:id="rId3"/>
  </sheets>
  <externalReferences>
    <externalReference r:id="rId4"/>
  </externalReferences>
  <definedNames>
    <definedName name="BEA">[1]LISTETAB!$A$3:$G$295</definedName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0">#REF!</definedName>
    <definedName name="ETAB" localSheetId="1">#REF!</definedName>
    <definedName name="ETAB">#REF!</definedName>
    <definedName name="FOOT">[1]LISTETAB!$A$3:$G$295</definedName>
    <definedName name="FUTSAL">[1]LISTETAB!$A$3:$G$295</definedName>
    <definedName name="LYC">[1]LISTETAB!$A$3:$G$294</definedName>
    <definedName name="MF">[1]LISTETAB!$A$3:$G$294</definedName>
    <definedName name="MG">[1]LISTETAB!$A$3:$G$294</definedName>
    <definedName name="ST">[1]LISTETAB!$A$3:$G$294</definedName>
    <definedName name="STC">[1]LISTETAB!$A$3:$G$294</definedName>
  </definedNames>
  <calcPr calcId="162913"/>
</workbook>
</file>

<file path=xl/calcChain.xml><?xml version="1.0" encoding="utf-8"?>
<calcChain xmlns="http://schemas.openxmlformats.org/spreadsheetml/2006/main">
  <c r="C26" i="7" l="1"/>
  <c r="C25" i="7"/>
  <c r="C24" i="7"/>
  <c r="C19" i="7"/>
  <c r="C18" i="7"/>
  <c r="C17" i="7"/>
  <c r="C16" i="7"/>
  <c r="C13" i="21" l="1"/>
  <c r="C14" i="21"/>
  <c r="C15" i="21"/>
  <c r="C16" i="21"/>
  <c r="C17" i="21"/>
  <c r="C18" i="21"/>
  <c r="C19" i="21"/>
  <c r="C20" i="21"/>
  <c r="C21" i="21"/>
  <c r="C22" i="21"/>
  <c r="C12" i="21"/>
  <c r="C11" i="21"/>
  <c r="C10" i="21"/>
  <c r="C9" i="21"/>
  <c r="C12" i="7" l="1"/>
  <c r="C12" i="24"/>
  <c r="C11" i="24"/>
  <c r="C10" i="24"/>
  <c r="C9" i="24"/>
  <c r="C10" i="7" l="1"/>
  <c r="C11" i="7" l="1"/>
  <c r="C9" i="7"/>
</calcChain>
</file>

<file path=xl/sharedStrings.xml><?xml version="1.0" encoding="utf-8"?>
<sst xmlns="http://schemas.openxmlformats.org/spreadsheetml/2006/main" count="44" uniqueCount="23">
  <si>
    <t>RESULTAT</t>
  </si>
  <si>
    <t>PLACE</t>
  </si>
  <si>
    <t>CODE</t>
  </si>
  <si>
    <t>ETABLISSEMENT</t>
  </si>
  <si>
    <t>EQ</t>
  </si>
  <si>
    <t>Etablissements</t>
  </si>
  <si>
    <t>HAND LYC JG</t>
  </si>
  <si>
    <t>FONTAINES</t>
  </si>
  <si>
    <t>Journée 2</t>
  </si>
  <si>
    <t>PTS</t>
  </si>
  <si>
    <t xml:space="preserve">CHALON </t>
  </si>
  <si>
    <t>Résultats sur toutes les journées</t>
  </si>
  <si>
    <t>mercredi  10 Janvier 2018</t>
  </si>
  <si>
    <t>FONTAINES SANVIGNES AUTUN</t>
  </si>
  <si>
    <t xml:space="preserve">BRASSAGE </t>
  </si>
  <si>
    <t>FUTSAL LYC JUNIORS</t>
  </si>
  <si>
    <t>LYC JULIEN WITTMER, CHAROLLES</t>
  </si>
  <si>
    <t>LYC LAMARTINE, MACON</t>
  </si>
  <si>
    <t>LYC LA PRAT'S</t>
  </si>
  <si>
    <t>VOLLEY LYC FILLES FINALE</t>
  </si>
  <si>
    <t>FINALE LYC FILLES</t>
  </si>
  <si>
    <t>MONTCEAU PARRIAT ET BLANZY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</si>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</sst>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Fill="1" applyAlignment="1">
      <alignment horizontal="center"/>
    </xf>
    <xf numFmtId="0" fontId="0" fillId="0" borderId="0" xfId="0"/>
    <xf numFmtId="0" fontId="7" fillId="0" borderId="1" xfId="0" applyFont="1" applyBorder="1"/>
    <xf numFmtId="0" fontId="5" fillId="0" borderId="1" xfId="0" applyFont="1" applyBorder="1" applyProtection="1"/>
    <xf numFmtId="0" fontId="8" fillId="0" borderId="0" xfId="0" applyFont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/>
    <xf numFmtId="0" fontId="5" fillId="0" borderId="1" xfId="0" applyFont="1" applyBorder="1" applyProtection="1"/>
    <xf numFmtId="0" fontId="8" fillId="0" borderId="0" xfId="0" applyFont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left" vertical="top"/>
    </xf>
    <xf numFmtId="0" fontId="1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Border="1" applyProtection="1"/>
    <xf numFmtId="0" fontId="0" fillId="0" borderId="0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0" workbookViewId="0">
      <selection activeCell="B26" sqref="B26"/>
    </sheetView>
  </sheetViews>
  <sheetFormatPr baseColWidth="10" defaultColWidth="9.140625" defaultRowHeight="15" x14ac:dyDescent="0.25"/>
  <cols>
    <col min="1" max="1" width="6.140625" style="2" customWidth="1"/>
    <col min="2" max="2" width="5.42578125" style="2" customWidth="1"/>
    <col min="3" max="3" width="49.7109375" style="2" customWidth="1"/>
    <col min="4" max="4" width="3.85546875" style="2" customWidth="1"/>
    <col min="5" max="16384" width="9.140625" style="2"/>
  </cols>
  <sheetData>
    <row r="1" spans="1:6" ht="21" x14ac:dyDescent="0.35">
      <c r="A1" s="31" t="s">
        <v>0</v>
      </c>
      <c r="B1" s="31"/>
      <c r="C1" s="31"/>
    </row>
    <row r="2" spans="1:6" ht="21" x14ac:dyDescent="0.35">
      <c r="A2" s="31" t="s">
        <v>6</v>
      </c>
      <c r="B2" s="31"/>
      <c r="C2" s="31"/>
    </row>
    <row r="3" spans="1:6" x14ac:dyDescent="0.25">
      <c r="A3" s="32" t="s">
        <v>8</v>
      </c>
      <c r="B3" s="32"/>
      <c r="C3" s="32"/>
    </row>
    <row r="4" spans="1:6" ht="15.75" x14ac:dyDescent="0.25">
      <c r="A4" s="33" t="s">
        <v>12</v>
      </c>
      <c r="B4" s="33"/>
      <c r="C4" s="33"/>
    </row>
    <row r="5" spans="1:6" ht="15.75" x14ac:dyDescent="0.25">
      <c r="A5" s="34" t="s">
        <v>13</v>
      </c>
      <c r="B5" s="34"/>
      <c r="C5" s="34"/>
    </row>
    <row r="6" spans="1:6" ht="15.75" x14ac:dyDescent="0.25">
      <c r="A6" s="1"/>
      <c r="B6" s="1"/>
      <c r="C6" s="1"/>
    </row>
    <row r="7" spans="1:6" ht="15.75" x14ac:dyDescent="0.25">
      <c r="A7" s="5"/>
      <c r="C7" s="8" t="s">
        <v>7</v>
      </c>
    </row>
    <row r="8" spans="1:6" x14ac:dyDescent="0.25">
      <c r="A8" s="3" t="s">
        <v>1</v>
      </c>
      <c r="B8" s="3" t="s">
        <v>2</v>
      </c>
      <c r="C8" s="9" t="s">
        <v>5</v>
      </c>
      <c r="D8" s="9" t="s">
        <v>4</v>
      </c>
    </row>
    <row r="9" spans="1:6" x14ac:dyDescent="0.25">
      <c r="A9" s="7">
        <v>1</v>
      </c>
      <c r="B9" s="10">
        <v>314</v>
      </c>
      <c r="C9" s="4" t="str">
        <f t="shared" ref="C9:C11" si="0">IF(ISBLANK(B9)," ",VLOOKUP(B9,LYC,2,FALSE)&amp;" "&amp;VLOOKUP(B9,LYC,3,FALSE)&amp;",  "&amp;VLOOKUP(B9,LYC,7,FALSE))</f>
        <v>LYC HENRI PARRIAT,  MONTCEAU LES MINES</v>
      </c>
      <c r="D9" s="6"/>
    </row>
    <row r="10" spans="1:6" x14ac:dyDescent="0.25">
      <c r="A10" s="7">
        <v>2</v>
      </c>
      <c r="B10" s="10">
        <v>296</v>
      </c>
      <c r="C10" s="15" t="str">
        <f t="shared" ref="C10" si="1">IF(ISBLANK(B10)," ",VLOOKUP(B10,LYC,2,FALSE)&amp;" "&amp;VLOOKUP(B10,LYC,3,FALSE)&amp;",  "&amp;VLOOKUP(B10,LYC,7,FALSE))</f>
        <v>LYC HENRI VINCENOT,  LOUHANS</v>
      </c>
      <c r="D10" s="6"/>
    </row>
    <row r="11" spans="1:6" x14ac:dyDescent="0.25">
      <c r="A11" s="7">
        <v>3</v>
      </c>
      <c r="B11" s="10">
        <v>272</v>
      </c>
      <c r="C11" s="4" t="str">
        <f t="shared" si="0"/>
        <v>LA AGRICOLE FONTAINES,  FONTAINES</v>
      </c>
      <c r="D11" s="6">
        <v>2</v>
      </c>
    </row>
    <row r="12" spans="1:6" x14ac:dyDescent="0.25">
      <c r="A12" s="18">
        <v>4</v>
      </c>
      <c r="B12" s="10">
        <v>328</v>
      </c>
      <c r="C12" s="15" t="str">
        <f t="shared" ref="C12" si="2">IF(ISBLANK(B12)," ",VLOOKUP(B12,LYC,2,FALSE)&amp;" "&amp;VLOOKUP(B12,LYC,3,FALSE)&amp;",  "&amp;VLOOKUP(B12,LYC,7,FALSE))</f>
        <v>LP SACRE COEUR,  PARAY LE MONIAL</v>
      </c>
      <c r="D12" s="17"/>
    </row>
    <row r="13" spans="1:6" ht="15.75" x14ac:dyDescent="0.25">
      <c r="A13" s="20"/>
      <c r="B13" s="20"/>
      <c r="C13" s="20"/>
      <c r="D13" s="20"/>
      <c r="E13" s="20"/>
      <c r="F13" s="20"/>
    </row>
    <row r="14" spans="1:6" s="12" customFormat="1" ht="15.75" x14ac:dyDescent="0.25">
      <c r="A14" s="16"/>
      <c r="C14" s="13" t="s">
        <v>7</v>
      </c>
    </row>
    <row r="15" spans="1:6" s="12" customFormat="1" x14ac:dyDescent="0.25">
      <c r="A15" s="14" t="s">
        <v>1</v>
      </c>
      <c r="B15" s="14" t="s">
        <v>2</v>
      </c>
      <c r="C15" s="9" t="s">
        <v>5</v>
      </c>
      <c r="D15" s="9" t="s">
        <v>4</v>
      </c>
    </row>
    <row r="16" spans="1:6" s="12" customFormat="1" x14ac:dyDescent="0.25">
      <c r="A16" s="18">
        <v>1</v>
      </c>
      <c r="B16" s="10">
        <v>292</v>
      </c>
      <c r="C16" s="15" t="str">
        <f t="shared" ref="C16:C19" si="3">IF(ISBLANK(B16)," ",VLOOKUP(B16,LYC,2,FALSE)&amp;" "&amp;VLOOKUP(B16,LYC,3,FALSE)&amp;",  "&amp;VLOOKUP(B16,LYC,7,FALSE))</f>
        <v>LYC LEON BLUM,  LE CREUSOT CEDEX</v>
      </c>
      <c r="D16" s="17"/>
    </row>
    <row r="17" spans="1:4" s="12" customFormat="1" x14ac:dyDescent="0.25">
      <c r="A17" s="18">
        <v>2</v>
      </c>
      <c r="B17" s="10">
        <v>202</v>
      </c>
      <c r="C17" s="15" t="str">
        <f t="shared" si="3"/>
        <v>LYC MILITAIRE,  AUTUN CEDEX</v>
      </c>
      <c r="D17" s="17"/>
    </row>
    <row r="18" spans="1:4" s="12" customFormat="1" x14ac:dyDescent="0.25">
      <c r="A18" s="18">
        <v>3</v>
      </c>
      <c r="B18" s="10">
        <v>297</v>
      </c>
      <c r="C18" s="15" t="str">
        <f t="shared" si="3"/>
        <v>LYC LAMARTINE,  MACON</v>
      </c>
      <c r="D18" s="17"/>
    </row>
    <row r="19" spans="1:4" s="12" customFormat="1" x14ac:dyDescent="0.25">
      <c r="A19" s="18">
        <v>4</v>
      </c>
      <c r="B19" s="10"/>
      <c r="C19" s="15" t="str">
        <f t="shared" si="3"/>
        <v xml:space="preserve"> </v>
      </c>
      <c r="D19" s="17"/>
    </row>
    <row r="21" spans="1:4" s="12" customFormat="1" ht="15.75" x14ac:dyDescent="0.25">
      <c r="A21" s="16"/>
      <c r="C21" s="13" t="s">
        <v>7</v>
      </c>
    </row>
    <row r="22" spans="1:4" s="12" customFormat="1" x14ac:dyDescent="0.25">
      <c r="A22" s="14" t="s">
        <v>1</v>
      </c>
      <c r="B22" s="14" t="s">
        <v>2</v>
      </c>
      <c r="C22" s="9" t="s">
        <v>5</v>
      </c>
      <c r="D22" s="9" t="s">
        <v>4</v>
      </c>
    </row>
    <row r="23" spans="1:4" s="12" customFormat="1" x14ac:dyDescent="0.25">
      <c r="A23" s="18">
        <v>1</v>
      </c>
      <c r="B23" s="10">
        <v>242</v>
      </c>
      <c r="C23" s="15" t="s">
        <v>16</v>
      </c>
      <c r="D23" s="17"/>
    </row>
    <row r="24" spans="1:4" s="12" customFormat="1" x14ac:dyDescent="0.25">
      <c r="A24" s="18">
        <v>2</v>
      </c>
      <c r="B24" s="10">
        <v>272</v>
      </c>
      <c r="C24" s="15" t="str">
        <f t="shared" ref="C24:C26" si="4">IF(ISBLANK(B24)," ",VLOOKUP(B24,LYC,2,FALSE)&amp;" "&amp;VLOOKUP(B24,LYC,3,FALSE)&amp;",  "&amp;VLOOKUP(B24,LYC,7,FALSE))</f>
        <v>LA AGRICOLE FONTAINES,  FONTAINES</v>
      </c>
      <c r="D24" s="17">
        <v>1</v>
      </c>
    </row>
    <row r="25" spans="1:4" s="12" customFormat="1" x14ac:dyDescent="0.25">
      <c r="A25" s="18">
        <v>3</v>
      </c>
      <c r="B25" s="10">
        <v>201</v>
      </c>
      <c r="C25" s="15" t="str">
        <f t="shared" si="4"/>
        <v>LYC BONAPARTE,  AUTUN CEDEX</v>
      </c>
      <c r="D25" s="17"/>
    </row>
    <row r="26" spans="1:4" s="12" customFormat="1" x14ac:dyDescent="0.25">
      <c r="A26" s="18">
        <v>4</v>
      </c>
      <c r="B26" s="10"/>
      <c r="C26" s="15" t="str">
        <f t="shared" si="4"/>
        <v xml:space="preserve"> </v>
      </c>
      <c r="D26" s="17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7" workbookViewId="0">
      <selection activeCell="E13" sqref="E13"/>
    </sheetView>
  </sheetViews>
  <sheetFormatPr baseColWidth="10" defaultColWidth="9.140625" defaultRowHeight="15" x14ac:dyDescent="0.25"/>
  <cols>
    <col min="1" max="1" width="6.140625" style="2" customWidth="1"/>
    <col min="2" max="2" width="5.140625" style="2" customWidth="1"/>
    <col min="3" max="3" width="59.5703125" style="2" customWidth="1"/>
    <col min="4" max="4" width="3.28515625" style="2" customWidth="1"/>
    <col min="5" max="16384" width="9.140625" style="2"/>
  </cols>
  <sheetData>
    <row r="1" spans="1:4" ht="21" customHeight="1" x14ac:dyDescent="0.35">
      <c r="A1" s="31" t="s">
        <v>0</v>
      </c>
      <c r="B1" s="31"/>
      <c r="C1" s="31"/>
    </row>
    <row r="2" spans="1:4" ht="21" customHeight="1" x14ac:dyDescent="0.35">
      <c r="A2" s="31" t="s">
        <v>19</v>
      </c>
      <c r="B2" s="31"/>
      <c r="C2" s="31"/>
    </row>
    <row r="3" spans="1:4" ht="15" customHeight="1" x14ac:dyDescent="0.25">
      <c r="A3" s="32" t="s">
        <v>20</v>
      </c>
      <c r="B3" s="32"/>
      <c r="C3" s="32"/>
    </row>
    <row r="4" spans="1:4" ht="15.75" customHeight="1" x14ac:dyDescent="0.25">
      <c r="A4" s="33" t="s">
        <v>12</v>
      </c>
      <c r="B4" s="33"/>
      <c r="C4" s="33"/>
    </row>
    <row r="5" spans="1:4" ht="15.75" customHeight="1" x14ac:dyDescent="0.25">
      <c r="A5" s="34" t="s">
        <v>21</v>
      </c>
      <c r="B5" s="34"/>
      <c r="C5" s="34"/>
    </row>
    <row r="6" spans="1:4" ht="15.75" x14ac:dyDescent="0.25">
      <c r="A6" s="1"/>
      <c r="B6" s="1"/>
      <c r="C6" s="1"/>
    </row>
    <row r="7" spans="1:4" s="12" customFormat="1" ht="18.75" x14ac:dyDescent="0.25">
      <c r="A7" s="16"/>
      <c r="C7" s="29" t="s">
        <v>11</v>
      </c>
    </row>
    <row r="8" spans="1:4" s="12" customFormat="1" x14ac:dyDescent="0.25">
      <c r="A8" s="14" t="s">
        <v>1</v>
      </c>
      <c r="B8" s="14" t="s">
        <v>2</v>
      </c>
      <c r="C8" s="14" t="s">
        <v>3</v>
      </c>
      <c r="D8" s="11" t="s">
        <v>4</v>
      </c>
    </row>
    <row r="9" spans="1:4" s="12" customFormat="1" x14ac:dyDescent="0.25">
      <c r="A9" s="18">
        <v>1</v>
      </c>
      <c r="B9" s="10">
        <v>201</v>
      </c>
      <c r="C9" s="15" t="str">
        <f t="shared" ref="C9:C10" si="0">IF(ISBLANK(B9)," ",VLOOKUP(B9,LYC,2,FALSE)&amp;" "&amp;VLOOKUP(B9,LYC,3,FALSE)&amp;",  "&amp;VLOOKUP(B9,LYC,7,FALSE))</f>
        <v>LYC BONAPARTE,  AUTUN CEDEX</v>
      </c>
      <c r="D9" s="25" t="s">
        <v>22</v>
      </c>
    </row>
    <row r="10" spans="1:4" s="12" customFormat="1" x14ac:dyDescent="0.25">
      <c r="A10" s="18">
        <v>2</v>
      </c>
      <c r="B10" s="10">
        <v>202</v>
      </c>
      <c r="C10" s="15" t="str">
        <f t="shared" si="0"/>
        <v>LYC MILITAIRE,  AUTUN CEDEX</v>
      </c>
      <c r="D10" s="25">
        <v>1</v>
      </c>
    </row>
    <row r="11" spans="1:4" s="12" customFormat="1" x14ac:dyDescent="0.25">
      <c r="A11" s="18">
        <v>3</v>
      </c>
      <c r="B11" s="17">
        <v>228</v>
      </c>
      <c r="C11" s="15" t="str">
        <f>IF(ISBLANK(B11)," ",VLOOKUP(B11,STC,2,FALSE)&amp;" "&amp;VLOOKUP(B11,STC,3,FALSE)&amp;",  "&amp;VLOOKUP(B11,STC,7,FALSE))</f>
        <v>LYC POLYVALENT EMILAND GAUTHEY,  CHALON SUR SAONE</v>
      </c>
      <c r="D11" s="25"/>
    </row>
    <row r="12" spans="1:4" s="12" customFormat="1" x14ac:dyDescent="0.25">
      <c r="A12" s="18">
        <v>4</v>
      </c>
      <c r="B12" s="17">
        <v>350</v>
      </c>
      <c r="C12" s="15" t="str">
        <f t="shared" ref="C12" si="1">IF(ISBLANK(B12)," ",VLOOKUP(B12,LYC,2,FALSE)&amp;" "&amp;VLOOKUP(B12,LYC,3,FALSE)&amp;",  "&amp;VLOOKUP(B12,LYC,7,FALSE))</f>
        <v>LYC GABRIEL VOISIN,  TOURNUS</v>
      </c>
      <c r="D12" s="25"/>
    </row>
    <row r="13" spans="1:4" s="12" customFormat="1" x14ac:dyDescent="0.25">
      <c r="A13" s="18">
        <v>5</v>
      </c>
      <c r="B13" s="17">
        <v>222</v>
      </c>
      <c r="C13" s="15" t="str">
        <f t="shared" ref="C13:C25" si="2">IF(ISBLANK(B13)," ",VLOOKUP(B13,LYC,2,FALSE)&amp;" "&amp;VLOOKUP(B13,LYC,3,FALSE)&amp;",  "&amp;VLOOKUP(B13,LYC,7,FALSE))</f>
        <v>LYC PONTUS DE TYARD,  CHALON SUR SAONE</v>
      </c>
      <c r="D13" s="25">
        <v>2</v>
      </c>
    </row>
    <row r="14" spans="1:4" s="12" customFormat="1" x14ac:dyDescent="0.25">
      <c r="A14" s="18">
        <v>6</v>
      </c>
      <c r="B14" s="17">
        <v>298</v>
      </c>
      <c r="C14" s="15" t="str">
        <f t="shared" si="2"/>
        <v>LYC RENE CASSIN,  MACON</v>
      </c>
      <c r="D14" s="25"/>
    </row>
    <row r="15" spans="1:4" s="12" customFormat="1" x14ac:dyDescent="0.25">
      <c r="A15" s="18">
        <v>7</v>
      </c>
      <c r="B15" s="17">
        <v>314</v>
      </c>
      <c r="C15" s="15" t="str">
        <f t="shared" si="2"/>
        <v>LYC HENRI PARRIAT,  MONTCEAU LES MINES</v>
      </c>
      <c r="D15" s="25">
        <v>1</v>
      </c>
    </row>
    <row r="16" spans="1:4" s="12" customFormat="1" x14ac:dyDescent="0.25">
      <c r="A16" s="18">
        <v>8</v>
      </c>
      <c r="B16" s="17">
        <v>202</v>
      </c>
      <c r="C16" s="15" t="str">
        <f t="shared" si="2"/>
        <v>LYC MILITAIRE,  AUTUN CEDEX</v>
      </c>
      <c r="D16" s="25">
        <v>2</v>
      </c>
    </row>
    <row r="17" spans="1:4" s="12" customFormat="1" x14ac:dyDescent="0.25">
      <c r="A17" s="18">
        <v>9</v>
      </c>
      <c r="B17" s="17">
        <v>222</v>
      </c>
      <c r="C17" s="15" t="str">
        <f t="shared" si="2"/>
        <v>LYC PONTUS DE TYARD,  CHALON SUR SAONE</v>
      </c>
      <c r="D17" s="25">
        <v>1</v>
      </c>
    </row>
    <row r="18" spans="1:4" s="12" customFormat="1" x14ac:dyDescent="0.25">
      <c r="A18" s="18">
        <v>10</v>
      </c>
      <c r="B18" s="17">
        <v>202</v>
      </c>
      <c r="C18" s="15" t="str">
        <f t="shared" si="2"/>
        <v>LYC MILITAIRE,  AUTUN CEDEX</v>
      </c>
      <c r="D18" s="25">
        <v>3</v>
      </c>
    </row>
    <row r="19" spans="1:4" s="12" customFormat="1" x14ac:dyDescent="0.25">
      <c r="A19" s="18">
        <v>11</v>
      </c>
      <c r="B19" s="17">
        <v>222</v>
      </c>
      <c r="C19" s="15" t="str">
        <f t="shared" si="2"/>
        <v>LYC PONTUS DE TYARD,  CHALON SUR SAONE</v>
      </c>
      <c r="D19" s="25">
        <v>3</v>
      </c>
    </row>
    <row r="20" spans="1:4" s="12" customFormat="1" x14ac:dyDescent="0.25">
      <c r="A20" s="18">
        <v>12</v>
      </c>
      <c r="B20" s="17">
        <v>314</v>
      </c>
      <c r="C20" s="15" t="str">
        <f t="shared" si="2"/>
        <v>LYC HENRI PARRIAT,  MONTCEAU LES MINES</v>
      </c>
      <c r="D20" s="25">
        <v>2</v>
      </c>
    </row>
    <row r="21" spans="1:4" s="12" customFormat="1" x14ac:dyDescent="0.25">
      <c r="A21" s="18">
        <v>13</v>
      </c>
      <c r="B21" s="17">
        <v>299</v>
      </c>
      <c r="C21" s="15" t="str">
        <f t="shared" si="2"/>
        <v>LYC PRIVE OZANAM,  MACON</v>
      </c>
      <c r="D21" s="25">
        <v>1</v>
      </c>
    </row>
    <row r="22" spans="1:4" s="12" customFormat="1" x14ac:dyDescent="0.25">
      <c r="A22" s="18">
        <v>14</v>
      </c>
      <c r="B22" s="17">
        <v>299</v>
      </c>
      <c r="C22" s="15" t="str">
        <f t="shared" si="2"/>
        <v>LYC PRIVE OZANAM,  MACON</v>
      </c>
      <c r="D22" s="25">
        <v>1</v>
      </c>
    </row>
    <row r="23" spans="1:4" s="12" customFormat="1" x14ac:dyDescent="0.25">
      <c r="A23" s="18">
        <v>15</v>
      </c>
      <c r="B23" s="17">
        <v>253</v>
      </c>
      <c r="C23" s="15" t="s">
        <v>18</v>
      </c>
      <c r="D23" s="25"/>
    </row>
    <row r="24" spans="1:4" s="12" customFormat="1" x14ac:dyDescent="0.25">
      <c r="A24" s="18">
        <v>16</v>
      </c>
      <c r="B24" s="17">
        <v>297</v>
      </c>
      <c r="C24" s="15" t="s">
        <v>17</v>
      </c>
      <c r="D24" s="25">
        <v>1</v>
      </c>
    </row>
    <row r="25" spans="1:4" x14ac:dyDescent="0.25">
      <c r="A25" s="18">
        <v>17</v>
      </c>
      <c r="B25" s="17">
        <v>297</v>
      </c>
      <c r="C25" s="15" t="s">
        <v>17</v>
      </c>
      <c r="D25" s="25">
        <v>2</v>
      </c>
    </row>
    <row r="26" spans="1:4" s="12" customFormat="1" x14ac:dyDescent="0.25">
      <c r="A26" s="35"/>
      <c r="B26" s="36"/>
      <c r="C26" s="37"/>
      <c r="D26" s="38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B13" sqref="B13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5.7109375" customWidth="1"/>
    <col min="4" max="4" width="3.7109375" customWidth="1"/>
  </cols>
  <sheetData>
    <row r="1" spans="1:5" ht="21" x14ac:dyDescent="0.35">
      <c r="A1" s="21"/>
      <c r="B1" s="21"/>
      <c r="C1" s="21" t="s">
        <v>0</v>
      </c>
      <c r="D1" s="12"/>
      <c r="E1" s="12"/>
    </row>
    <row r="2" spans="1:5" ht="21" x14ac:dyDescent="0.35">
      <c r="A2" s="21"/>
      <c r="B2" s="21"/>
      <c r="C2" s="21" t="s">
        <v>15</v>
      </c>
      <c r="D2" s="12"/>
      <c r="E2" s="12"/>
    </row>
    <row r="3" spans="1:5" x14ac:dyDescent="0.25">
      <c r="A3" s="22"/>
      <c r="B3" s="22"/>
      <c r="C3" s="22" t="s">
        <v>14</v>
      </c>
      <c r="D3" s="12"/>
      <c r="E3" s="12"/>
    </row>
    <row r="4" spans="1:5" ht="15.75" x14ac:dyDescent="0.25">
      <c r="A4" s="24"/>
      <c r="B4" s="24"/>
      <c r="C4" s="23" t="s">
        <v>12</v>
      </c>
      <c r="D4" s="12"/>
      <c r="E4" s="12"/>
    </row>
    <row r="5" spans="1:5" ht="15.75" x14ac:dyDescent="0.25">
      <c r="A5" s="24"/>
      <c r="B5" s="24"/>
      <c r="C5" s="24" t="s">
        <v>10</v>
      </c>
      <c r="D5" s="12"/>
      <c r="E5" s="12"/>
    </row>
    <row r="6" spans="1:5" ht="15.75" x14ac:dyDescent="0.25">
      <c r="A6" s="1"/>
      <c r="B6" s="1"/>
      <c r="C6" s="1"/>
      <c r="D6" s="12"/>
      <c r="E6" s="12"/>
    </row>
    <row r="7" spans="1:5" ht="15.75" x14ac:dyDescent="0.25">
      <c r="A7" s="16"/>
      <c r="B7" s="12"/>
      <c r="C7" s="13"/>
      <c r="D7" s="12"/>
      <c r="E7" s="12"/>
    </row>
    <row r="8" spans="1:5" x14ac:dyDescent="0.25">
      <c r="A8" s="14" t="s">
        <v>1</v>
      </c>
      <c r="B8" s="14" t="s">
        <v>2</v>
      </c>
      <c r="C8" s="14" t="s">
        <v>3</v>
      </c>
      <c r="D8" s="11" t="s">
        <v>9</v>
      </c>
      <c r="E8" s="12"/>
    </row>
    <row r="9" spans="1:5" x14ac:dyDescent="0.25">
      <c r="A9" s="18">
        <v>1</v>
      </c>
      <c r="B9" s="19">
        <v>271</v>
      </c>
      <c r="C9" s="15" t="str">
        <f t="shared" ref="C9:C11" si="0">IF(ISBLANK(B9)," ",VLOOKUP(B9,LYC,2,FALSE)&amp;" "&amp;VLOOKUP(B9,LYC,3,FALSE)&amp;",  "&amp;VLOOKUP(B9,LYC,7,FALSE))</f>
        <v>LA FORESTIER DE BOURGOGNE,  ETANG SUR ARROUX</v>
      </c>
      <c r="D9" s="17"/>
      <c r="E9" s="30"/>
    </row>
    <row r="10" spans="1:5" x14ac:dyDescent="0.25">
      <c r="A10" s="18">
        <v>2</v>
      </c>
      <c r="B10" s="19">
        <v>223</v>
      </c>
      <c r="C10" s="15" t="str">
        <f t="shared" si="0"/>
        <v>LYC HILAIRE DE CHARDONNET,  CHALON SUR SAONE</v>
      </c>
      <c r="D10" s="17"/>
      <c r="E10" s="12"/>
    </row>
    <row r="11" spans="1:5" x14ac:dyDescent="0.25">
      <c r="A11" s="27">
        <v>3</v>
      </c>
      <c r="B11" s="28">
        <v>350</v>
      </c>
      <c r="C11" s="15" t="str">
        <f t="shared" si="0"/>
        <v>LYC GABRIEL VOISIN,  TOURNUS</v>
      </c>
      <c r="D11" s="17"/>
      <c r="E11" s="12"/>
    </row>
    <row r="12" spans="1:5" x14ac:dyDescent="0.25">
      <c r="A12" s="27">
        <v>4</v>
      </c>
      <c r="B12" s="28">
        <v>225</v>
      </c>
      <c r="C12" s="15" t="str">
        <f t="shared" ref="C12" si="1">IF(ISBLANK(B12)," ",VLOOKUP(B12,LYC,2,FALSE)&amp;" "&amp;VLOOKUP(B12,LYC,3,FALSE)&amp;",  "&amp;VLOOKUP(B12,LYC,7,FALSE))</f>
        <v>LP DES METIERS CAMILLE DU GAST,  CHALON SUR SAONE</v>
      </c>
      <c r="D12" s="17"/>
      <c r="E12" s="12"/>
    </row>
    <row r="13" spans="1:5" x14ac:dyDescent="0.25">
      <c r="A13" s="12"/>
      <c r="B13" s="12"/>
      <c r="C13" s="12"/>
      <c r="D13" s="12"/>
      <c r="E13" s="12"/>
    </row>
    <row r="14" spans="1:5" x14ac:dyDescent="0.25">
      <c r="A14" s="26"/>
      <c r="B14" s="26"/>
      <c r="C14" s="26"/>
      <c r="D14" s="12"/>
      <c r="E14" s="12"/>
    </row>
    <row r="15" spans="1:5" x14ac:dyDescent="0.25">
      <c r="A15" s="26"/>
      <c r="B15" s="26"/>
      <c r="C15" s="26"/>
      <c r="D15" s="12"/>
      <c r="E15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HAND LYC JG J2 </vt:lpstr>
      <vt:lpstr>VOLLEY LYC FILLES FINALE</vt:lpstr>
      <vt:lpstr>FUTSAL LYC J BRASSAGE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2018-01-11T14:34:07Z</dcterms:modified>
</cp:coreProperties>
</file>