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NALE VOLLEY COL MG MF" sheetId="21" r:id="rId1"/>
    <sheet name="FINALE BAD COL TRIOS" sheetId="28" r:id="rId2"/>
    <sheet name="FINALE FUTSAL COL BF" sheetId="56" r:id="rId3"/>
    <sheet name=" FINALE FUTSAL COL MG" sheetId="29" r:id="rId4"/>
    <sheet name="FINALE FOOT LYC CG  " sheetId="31" r:id="rId5"/>
    <sheet name="FINALE HAND COL MG MF" sheetId="40" r:id="rId6"/>
    <sheet name="INTERDISTRICT GYMNASTIQUE" sheetId="43" r:id="rId7"/>
    <sheet name="FINALE BASKET 5X5 LYC CG" sheetId="48" r:id="rId8"/>
    <sheet name="FINALE HAND LYC CG" sheetId="49" r:id="rId9"/>
    <sheet name="FINALE VOLLEY LYC CG" sheetId="50" r:id="rId10"/>
    <sheet name="FINALE TENNIS de TABLE " sheetId="54" r:id="rId11"/>
    <sheet name="FINALE BASKET COL BG BF " sheetId="55" r:id="rId12"/>
    <sheet name="FINALE RUGBY COL MG MF " sheetId="57" r:id="rId13"/>
  </sheets>
  <externalReferences>
    <externalReference r:id="rId14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3">#REF!</definedName>
    <definedName name="ETAB" localSheetId="1">#REF!</definedName>
    <definedName name="ETAB" localSheetId="7">#REF!</definedName>
    <definedName name="ETAB" localSheetId="11">#REF!</definedName>
    <definedName name="ETAB" localSheetId="4">#REF!</definedName>
    <definedName name="ETAB" localSheetId="2">#REF!</definedName>
    <definedName name="ETAB" localSheetId="5">#REF!</definedName>
    <definedName name="ETAB" localSheetId="8">#REF!</definedName>
    <definedName name="ETAB" localSheetId="12">#REF!</definedName>
    <definedName name="ETAB" localSheetId="10">#REF!</definedName>
    <definedName name="ETAB" localSheetId="0">#REF!</definedName>
    <definedName name="ETAB" localSheetId="9">#REF!</definedName>
    <definedName name="ETAB" localSheetId="6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C23" i="28" l="1"/>
  <c r="C24" i="28"/>
  <c r="C13" i="56" l="1"/>
  <c r="C14" i="56"/>
  <c r="C13" i="57"/>
  <c r="C14" i="57"/>
  <c r="C21" i="57" l="1"/>
  <c r="C20" i="57"/>
  <c r="C19" i="57"/>
  <c r="C18" i="57"/>
  <c r="C12" i="57"/>
  <c r="C11" i="57"/>
  <c r="C10" i="57"/>
  <c r="C9" i="57"/>
  <c r="C12" i="56"/>
  <c r="C11" i="56"/>
  <c r="C10" i="56"/>
  <c r="C11" i="55"/>
  <c r="C10" i="55"/>
  <c r="C9" i="55"/>
  <c r="C14" i="54"/>
  <c r="C13" i="54"/>
  <c r="C12" i="54"/>
  <c r="C11" i="54"/>
  <c r="C10" i="54"/>
  <c r="C9" i="54"/>
  <c r="C12" i="50"/>
  <c r="C11" i="50"/>
  <c r="C10" i="50"/>
  <c r="C9" i="50"/>
  <c r="C12" i="49"/>
  <c r="C11" i="49"/>
  <c r="C10" i="49"/>
  <c r="C9" i="49"/>
  <c r="C31" i="28" l="1"/>
  <c r="C32" i="28"/>
  <c r="C14" i="28"/>
  <c r="C15" i="28"/>
  <c r="C16" i="28"/>
  <c r="C10" i="48" l="1"/>
  <c r="C9" i="48"/>
  <c r="C17" i="21"/>
  <c r="C16" i="21"/>
  <c r="C15" i="21"/>
  <c r="C23" i="43"/>
  <c r="C22" i="43"/>
  <c r="C21" i="43"/>
  <c r="C30" i="28"/>
  <c r="C29" i="28"/>
  <c r="C28" i="28"/>
  <c r="C22" i="28" l="1"/>
  <c r="C21" i="28"/>
  <c r="C20" i="28"/>
  <c r="C13" i="28"/>
  <c r="C12" i="28"/>
  <c r="C12" i="29" l="1"/>
  <c r="C17" i="43" l="1"/>
  <c r="C16" i="43"/>
  <c r="C15" i="43"/>
  <c r="C14" i="43"/>
  <c r="C13" i="43"/>
  <c r="C12" i="43"/>
  <c r="C11" i="43"/>
  <c r="C10" i="43"/>
  <c r="C9" i="43"/>
  <c r="C11" i="21" l="1"/>
  <c r="C19" i="40" l="1"/>
  <c r="C18" i="40"/>
  <c r="C17" i="40"/>
  <c r="C16" i="40"/>
  <c r="C12" i="40"/>
  <c r="C11" i="40"/>
  <c r="C10" i="40"/>
  <c r="C9" i="40"/>
  <c r="C11" i="31" l="1"/>
  <c r="C10" i="31"/>
  <c r="C9" i="31"/>
  <c r="C10" i="29" l="1"/>
  <c r="C11" i="29"/>
  <c r="C10" i="28"/>
  <c r="C11" i="28"/>
  <c r="C10" i="21"/>
  <c r="C9" i="21"/>
  <c r="C9" i="29"/>
  <c r="C9" i="28"/>
</calcChain>
</file>

<file path=xl/sharedStrings.xml><?xml version="1.0" encoding="utf-8"?>
<sst xmlns="http://schemas.openxmlformats.org/spreadsheetml/2006/main" count="221" uniqueCount="63">
  <si>
    <t>RESULTAT</t>
  </si>
  <si>
    <t>PLACE</t>
  </si>
  <si>
    <t>CODE</t>
  </si>
  <si>
    <t>ETABLISSEMENT</t>
  </si>
  <si>
    <t>N°</t>
  </si>
  <si>
    <t>PERF</t>
  </si>
  <si>
    <t>Q/R</t>
  </si>
  <si>
    <t>FINALE</t>
  </si>
  <si>
    <t>CHPT 71</t>
  </si>
  <si>
    <t>Q ACAD</t>
  </si>
  <si>
    <t>ETAB</t>
  </si>
  <si>
    <t xml:space="preserve">FINALE </t>
  </si>
  <si>
    <t>BAD TRIO COL</t>
  </si>
  <si>
    <t>GUEUGNON</t>
  </si>
  <si>
    <t>FUTSAL COL MG</t>
  </si>
  <si>
    <t>GYMNASTIQUE ARTISTIQUE</t>
  </si>
  <si>
    <t>FILLES</t>
  </si>
  <si>
    <t>GARCONS</t>
  </si>
  <si>
    <t>CHALON</t>
  </si>
  <si>
    <t>MARCIGNY</t>
  </si>
  <si>
    <t>BASKET 5X5 LYC CADETS</t>
  </si>
  <si>
    <t>MACON (R. Cassin)</t>
  </si>
  <si>
    <t xml:space="preserve">FINALE TRIOS BENJAMINS </t>
  </si>
  <si>
    <t>FINALE TRIOS BENJAMINES</t>
  </si>
  <si>
    <t xml:space="preserve">FINALE TRIOS MIXTES </t>
  </si>
  <si>
    <t>VOLLEY COL MG / MF</t>
  </si>
  <si>
    <t>mercredi 13 mars 2019</t>
  </si>
  <si>
    <t>MINIMES GARCONS</t>
  </si>
  <si>
    <t>MINIMES FILLES</t>
  </si>
  <si>
    <t>MACON (St Exupéry)</t>
  </si>
  <si>
    <t>FOOT LYC CADETS</t>
  </si>
  <si>
    <t>TOURNUS</t>
  </si>
  <si>
    <t>HAND COL MG &amp; MF</t>
  </si>
  <si>
    <t>ST VALLIER &amp; CHAUFFAILLES</t>
  </si>
  <si>
    <t>MG ST VALLIER</t>
  </si>
  <si>
    <t>MF SANVIGNES</t>
  </si>
  <si>
    <t>INTERDISTRICT</t>
  </si>
  <si>
    <t>CUISEAUX</t>
  </si>
  <si>
    <t>HAND LYC CADETS</t>
  </si>
  <si>
    <t>MONTCEAU (H. Parriat)</t>
  </si>
  <si>
    <t>VOLLEY LYC CADETS</t>
  </si>
  <si>
    <t>LE CREUSOT (la halle)</t>
  </si>
  <si>
    <t>TENNIS de TABLE EQ ETAB-EXCEL</t>
  </si>
  <si>
    <t>LUGNY</t>
  </si>
  <si>
    <t>BASKET COL BG &amp; BF</t>
  </si>
  <si>
    <t>CHALON (la verrerie)</t>
  </si>
  <si>
    <t>BG</t>
  </si>
  <si>
    <t>BF</t>
  </si>
  <si>
    <t>FUTSAL COL BF</t>
  </si>
  <si>
    <t>SANVIGNES</t>
  </si>
  <si>
    <t>BF POULE A</t>
  </si>
  <si>
    <t>RUGBY COL MG &amp; MF</t>
  </si>
  <si>
    <t>MACON (champlevert)</t>
  </si>
  <si>
    <t xml:space="preserve">MG </t>
  </si>
  <si>
    <t xml:space="preserve">MF </t>
  </si>
  <si>
    <t>Q</t>
  </si>
  <si>
    <t>12 PTS</t>
  </si>
  <si>
    <t>9 PTS</t>
  </si>
  <si>
    <t>3 PTS</t>
  </si>
  <si>
    <t>0 PT</t>
  </si>
  <si>
    <t>4V-</t>
  </si>
  <si>
    <t>2V-1N-1D</t>
  </si>
  <si>
    <t>FORFAIT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</si>
</sst>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Protection="1"/>
    <xf numFmtId="0" fontId="1" fillId="0" borderId="1" xfId="0" applyFont="1" applyBorder="1" applyAlignment="1">
      <alignment horizontal="center"/>
    </xf>
    <xf numFmtId="0" fontId="13" fillId="0" borderId="0" xfId="0" applyFont="1" applyAlignment="1" applyProtection="1">
      <alignment horizontal="left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1" xfId="0" applyFont="1" applyBorder="1"/>
    <xf numFmtId="0" fontId="11" fillId="0" borderId="2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Protection="1"/>
    <xf numFmtId="0" fontId="0" fillId="0" borderId="1" xfId="0" applyBorder="1"/>
    <xf numFmtId="0" fontId="1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12" sqref="C12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5.28515625" customWidth="1"/>
    <col min="6" max="6" width="4.140625" customWidth="1"/>
    <col min="7" max="7" width="9.5703125" customWidth="1"/>
  </cols>
  <sheetData>
    <row r="1" spans="1:7" ht="21" customHeight="1" x14ac:dyDescent="0.35">
      <c r="A1" s="58" t="s">
        <v>0</v>
      </c>
      <c r="B1" s="58"/>
      <c r="C1" s="58"/>
    </row>
    <row r="2" spans="1:7" ht="21" customHeight="1" x14ac:dyDescent="0.35">
      <c r="A2" s="58" t="s">
        <v>25</v>
      </c>
      <c r="B2" s="58"/>
      <c r="C2" s="58"/>
    </row>
    <row r="3" spans="1:7" ht="15" customHeight="1" x14ac:dyDescent="0.25">
      <c r="A3" s="59" t="s">
        <v>7</v>
      </c>
      <c r="B3" s="59"/>
      <c r="C3" s="59"/>
    </row>
    <row r="4" spans="1:7" ht="15.75" customHeight="1" x14ac:dyDescent="0.25">
      <c r="A4" s="60" t="s">
        <v>26</v>
      </c>
      <c r="B4" s="60"/>
      <c r="C4" s="60"/>
    </row>
    <row r="5" spans="1:7" ht="15.75" customHeight="1" x14ac:dyDescent="0.25">
      <c r="A5" s="57" t="s">
        <v>19</v>
      </c>
      <c r="B5" s="57"/>
      <c r="C5" s="57"/>
    </row>
    <row r="6" spans="1:7" ht="15.75" x14ac:dyDescent="0.25">
      <c r="A6" s="1"/>
      <c r="B6" s="1"/>
      <c r="C6" s="1"/>
    </row>
    <row r="7" spans="1:7" ht="15.75" x14ac:dyDescent="0.25">
      <c r="A7" s="4"/>
      <c r="C7" s="15" t="s">
        <v>27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16">
        <v>310</v>
      </c>
      <c r="C9" s="29" t="str">
        <f t="shared" ref="C9:C11" si="0">IF(ISBLANK(B9)," ",VLOOKUP(B9,LYC,2,FALSE)&amp;" "&amp;VLOOKUP(B9,LYC,3,FALSE)&amp;",  "&amp;VLOOKUP(B9,LYC,7,FALSE))</f>
        <v>COL JEAN MOULIN,  MARCIGNY</v>
      </c>
      <c r="D9" s="31">
        <v>1</v>
      </c>
      <c r="E9" s="16"/>
      <c r="F9" s="16" t="s">
        <v>55</v>
      </c>
      <c r="G9" s="17"/>
    </row>
    <row r="10" spans="1:7" x14ac:dyDescent="0.25">
      <c r="A10" s="6">
        <v>2</v>
      </c>
      <c r="B10" s="8">
        <v>260</v>
      </c>
      <c r="C10" s="3" t="str">
        <f t="shared" si="0"/>
        <v>COL LES DIMES,  CUISERY</v>
      </c>
      <c r="D10" s="19">
        <v>1</v>
      </c>
      <c r="E10" s="5"/>
      <c r="F10" s="5"/>
    </row>
    <row r="11" spans="1:7" x14ac:dyDescent="0.25">
      <c r="A11" s="6">
        <v>3</v>
      </c>
      <c r="B11" s="8">
        <v>316</v>
      </c>
      <c r="C11" s="3" t="str">
        <f t="shared" si="0"/>
        <v>COL JEAN MOULIN,  MONTCEAU LES MINES</v>
      </c>
      <c r="D11" s="19">
        <v>1</v>
      </c>
      <c r="E11" s="5"/>
      <c r="F11" s="5"/>
    </row>
    <row r="13" spans="1:7" ht="15.75" x14ac:dyDescent="0.25">
      <c r="A13" s="4"/>
      <c r="C13" s="15" t="s">
        <v>28</v>
      </c>
    </row>
    <row r="14" spans="1:7" x14ac:dyDescent="0.25">
      <c r="A14" s="2" t="s">
        <v>1</v>
      </c>
      <c r="B14" s="2" t="s">
        <v>2</v>
      </c>
      <c r="C14" s="2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30">
        <v>1</v>
      </c>
      <c r="B15" s="16">
        <v>310</v>
      </c>
      <c r="C15" s="29" t="str">
        <f t="shared" ref="C15:C17" si="1">IF(ISBLANK(B15)," ",VLOOKUP(B15,LYC,2,FALSE)&amp;" "&amp;VLOOKUP(B15,LYC,3,FALSE)&amp;",  "&amp;VLOOKUP(B15,LYC,7,FALSE))</f>
        <v>COL JEAN MOULIN,  MARCIGNY</v>
      </c>
      <c r="D15" s="31">
        <v>1</v>
      </c>
      <c r="E15" s="16"/>
      <c r="F15" s="16" t="s">
        <v>55</v>
      </c>
    </row>
    <row r="16" spans="1:7" x14ac:dyDescent="0.25">
      <c r="A16" s="6">
        <v>2</v>
      </c>
      <c r="B16" s="8">
        <v>310</v>
      </c>
      <c r="C16" s="3" t="str">
        <f t="shared" si="1"/>
        <v>COL JEAN MOULIN,  MARCIGNY</v>
      </c>
      <c r="D16" s="19">
        <v>2</v>
      </c>
      <c r="E16" s="5"/>
      <c r="F16" s="5"/>
    </row>
    <row r="17" spans="1:6" x14ac:dyDescent="0.25">
      <c r="A17" s="6">
        <v>3</v>
      </c>
      <c r="B17" s="8">
        <v>203</v>
      </c>
      <c r="C17" s="3" t="str">
        <f t="shared" si="1"/>
        <v>COL MILITAIRE,  AUTUN CEDEX</v>
      </c>
      <c r="D17" s="19">
        <v>1</v>
      </c>
      <c r="E17" s="5"/>
      <c r="F17" s="5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7" sqref="G17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140625" customWidth="1"/>
    <col min="6" max="6" width="8.140625" customWidth="1"/>
    <col min="7" max="7" width="10.7109375" customWidth="1"/>
  </cols>
  <sheetData>
    <row r="1" spans="1:7" ht="21" x14ac:dyDescent="0.35">
      <c r="A1" s="54"/>
      <c r="B1" s="54"/>
      <c r="C1" s="54" t="s">
        <v>0</v>
      </c>
    </row>
    <row r="2" spans="1:7" ht="21" x14ac:dyDescent="0.35">
      <c r="A2" s="54"/>
      <c r="B2" s="54"/>
      <c r="C2" s="54" t="s">
        <v>40</v>
      </c>
    </row>
    <row r="3" spans="1:7" x14ac:dyDescent="0.25">
      <c r="A3" s="55"/>
      <c r="B3" s="55"/>
      <c r="C3" s="55" t="s">
        <v>7</v>
      </c>
    </row>
    <row r="4" spans="1:7" ht="15.75" x14ac:dyDescent="0.25">
      <c r="A4" s="53"/>
      <c r="B4" s="53"/>
      <c r="C4" s="56" t="s">
        <v>26</v>
      </c>
    </row>
    <row r="5" spans="1:7" ht="15.75" x14ac:dyDescent="0.25">
      <c r="A5" s="53"/>
      <c r="B5" s="53"/>
      <c r="C5" s="53" t="s">
        <v>41</v>
      </c>
    </row>
    <row r="6" spans="1:7" ht="15.75" x14ac:dyDescent="0.25">
      <c r="A6" s="1"/>
      <c r="B6" s="1"/>
      <c r="C6" s="1"/>
    </row>
    <row r="7" spans="1:7" ht="15.75" x14ac:dyDescent="0.25">
      <c r="A7" s="4"/>
      <c r="C7" s="7"/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242</v>
      </c>
      <c r="C9" s="29" t="str">
        <f t="shared" ref="C9:C12" si="0">IF(ISBLANK(B9)," ",VLOOKUP(B9,LYC,2,FALSE)&amp;" "&amp;VLOOKUP(B9,LYC,3,FALSE)&amp;",  "&amp;VLOOKUP(B9,LYC,7,FALSE))</f>
        <v>LYC JULIEN WITTMER,  CHAROLLES</v>
      </c>
      <c r="D9" s="16">
        <v>1</v>
      </c>
      <c r="E9" s="16"/>
      <c r="F9" s="16" t="s">
        <v>9</v>
      </c>
      <c r="G9" s="17"/>
    </row>
    <row r="10" spans="1:7" x14ac:dyDescent="0.25">
      <c r="A10" s="6">
        <v>2</v>
      </c>
      <c r="B10" s="10">
        <v>222</v>
      </c>
      <c r="C10" s="3" t="str">
        <f t="shared" si="0"/>
        <v>LYC PONTUS DE TYARD,  CHALON SUR SAONE</v>
      </c>
      <c r="D10" s="5">
        <v>1</v>
      </c>
      <c r="E10" s="5"/>
      <c r="F10" s="5"/>
    </row>
    <row r="11" spans="1:7" x14ac:dyDescent="0.25">
      <c r="A11" s="11">
        <v>3</v>
      </c>
      <c r="B11" s="10">
        <v>222</v>
      </c>
      <c r="C11" s="3" t="str">
        <f t="shared" si="0"/>
        <v>LYC PONTUS DE TYARD,  CHALON SUR SAONE</v>
      </c>
      <c r="D11" s="5">
        <v>2</v>
      </c>
      <c r="E11" s="5"/>
      <c r="F11" s="5"/>
    </row>
    <row r="12" spans="1:7" x14ac:dyDescent="0.25">
      <c r="A12" s="11">
        <v>4</v>
      </c>
      <c r="B12" s="10">
        <v>314</v>
      </c>
      <c r="C12" s="3" t="str">
        <f t="shared" si="0"/>
        <v>LYC HENRI PARRIAT,  MONTCEAU LES MINES</v>
      </c>
      <c r="D12" s="5">
        <v>1</v>
      </c>
      <c r="E12" s="5"/>
      <c r="F12" s="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H12" sqref="H12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140625" customWidth="1"/>
    <col min="6" max="6" width="8.140625" customWidth="1"/>
    <col min="7" max="7" width="10.7109375" customWidth="1"/>
  </cols>
  <sheetData>
    <row r="1" spans="1:7" ht="21" x14ac:dyDescent="0.35">
      <c r="A1" s="54"/>
      <c r="B1" s="54"/>
      <c r="C1" s="54" t="s">
        <v>0</v>
      </c>
    </row>
    <row r="2" spans="1:7" ht="21" x14ac:dyDescent="0.35">
      <c r="A2" s="54"/>
      <c r="B2" s="54"/>
      <c r="C2" s="54" t="s">
        <v>42</v>
      </c>
    </row>
    <row r="3" spans="1:7" x14ac:dyDescent="0.25">
      <c r="A3" s="55"/>
      <c r="B3" s="55"/>
      <c r="C3" s="55" t="s">
        <v>7</v>
      </c>
    </row>
    <row r="4" spans="1:7" ht="15.75" x14ac:dyDescent="0.25">
      <c r="A4" s="53"/>
      <c r="B4" s="53"/>
      <c r="C4" s="56" t="s">
        <v>26</v>
      </c>
    </row>
    <row r="5" spans="1:7" ht="15.75" x14ac:dyDescent="0.25">
      <c r="A5" s="53"/>
      <c r="B5" s="53"/>
      <c r="C5" s="53" t="s">
        <v>43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10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310</v>
      </c>
      <c r="C9" s="29" t="str">
        <f t="shared" ref="C9:C14" si="0">IF(ISBLANK(B9)," ",VLOOKUP(B9,LYC,2,FALSE)&amp;" "&amp;VLOOKUP(B9,LYC,3,FALSE)&amp;",  "&amp;VLOOKUP(B9,LYC,7,FALSE))</f>
        <v>COL JEAN MOULIN,  MARCIGNY</v>
      </c>
      <c r="D9" s="16">
        <v>1</v>
      </c>
      <c r="E9" s="16"/>
      <c r="F9" s="16" t="s">
        <v>9</v>
      </c>
      <c r="G9" s="17"/>
    </row>
    <row r="10" spans="1:7" x14ac:dyDescent="0.25">
      <c r="A10" s="6">
        <v>2</v>
      </c>
      <c r="B10" s="10">
        <v>334</v>
      </c>
      <c r="C10" s="3" t="str">
        <f t="shared" si="0"/>
        <v>COL DAVID NIEPCE,  SENNECEY LE GRAND</v>
      </c>
      <c r="D10" s="5">
        <v>1</v>
      </c>
      <c r="E10" s="5"/>
      <c r="F10" s="5"/>
    </row>
    <row r="11" spans="1:7" x14ac:dyDescent="0.25">
      <c r="A11" s="11">
        <v>3</v>
      </c>
      <c r="B11" s="10">
        <v>289</v>
      </c>
      <c r="C11" s="3" t="str">
        <f t="shared" si="0"/>
        <v>COL VICTOR HUGO,  LUGNY</v>
      </c>
      <c r="D11" s="5">
        <v>1</v>
      </c>
      <c r="E11" s="5"/>
      <c r="F11" s="5"/>
    </row>
    <row r="12" spans="1:7" x14ac:dyDescent="0.25">
      <c r="A12" s="11">
        <v>4</v>
      </c>
      <c r="B12" s="10">
        <v>310</v>
      </c>
      <c r="C12" s="3" t="str">
        <f t="shared" si="0"/>
        <v>COL JEAN MOULIN,  MARCIGNY</v>
      </c>
      <c r="D12" s="5">
        <v>2</v>
      </c>
      <c r="E12" s="5"/>
      <c r="F12" s="5"/>
    </row>
    <row r="13" spans="1:7" x14ac:dyDescent="0.25">
      <c r="A13" s="11">
        <v>5</v>
      </c>
      <c r="B13" s="10">
        <v>310</v>
      </c>
      <c r="C13" s="3" t="str">
        <f t="shared" si="0"/>
        <v>COL JEAN MOULIN,  MARCIGNY</v>
      </c>
      <c r="D13" s="5">
        <v>3</v>
      </c>
      <c r="E13" s="5"/>
      <c r="F13" s="5"/>
    </row>
    <row r="14" spans="1:7" x14ac:dyDescent="0.25">
      <c r="A14" s="11">
        <v>6</v>
      </c>
      <c r="B14" s="10">
        <v>287</v>
      </c>
      <c r="C14" s="3" t="str">
        <f t="shared" si="0"/>
        <v>COL LES BRUYERES,  LA CLAYETTE</v>
      </c>
      <c r="D14" s="5">
        <v>1</v>
      </c>
      <c r="E14" s="5"/>
      <c r="F14" s="5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9" sqref="F9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4.85546875" customWidth="1"/>
    <col min="6" max="6" width="8.28515625" customWidth="1"/>
    <col min="7" max="7" width="10.7109375" customWidth="1"/>
  </cols>
  <sheetData>
    <row r="1" spans="1:7" ht="21" x14ac:dyDescent="0.35">
      <c r="A1" s="54"/>
      <c r="B1" s="54"/>
      <c r="C1" s="54" t="s">
        <v>0</v>
      </c>
    </row>
    <row r="2" spans="1:7" ht="21" x14ac:dyDescent="0.35">
      <c r="A2" s="54"/>
      <c r="B2" s="54"/>
      <c r="C2" s="54" t="s">
        <v>44</v>
      </c>
    </row>
    <row r="3" spans="1:7" x14ac:dyDescent="0.25">
      <c r="A3" s="55"/>
      <c r="B3" s="55"/>
      <c r="C3" s="55" t="s">
        <v>7</v>
      </c>
    </row>
    <row r="4" spans="1:7" ht="15.75" x14ac:dyDescent="0.25">
      <c r="A4" s="53"/>
      <c r="B4" s="53"/>
      <c r="C4" s="56" t="s">
        <v>26</v>
      </c>
    </row>
    <row r="5" spans="1:7" ht="15.75" x14ac:dyDescent="0.25">
      <c r="A5" s="53"/>
      <c r="B5" s="53"/>
      <c r="C5" s="53" t="s">
        <v>45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46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230</v>
      </c>
      <c r="C9" s="29" t="str">
        <f t="shared" ref="C9:C11" si="0">IF(ISBLANK(B9)," ",VLOOKUP(B9,LYC,2,FALSE)&amp;" "&amp;VLOOKUP(B9,LYC,3,FALSE)&amp;",  "&amp;VLOOKUP(B9,LYC,7,FALSE))</f>
        <v>COL ROBERT DOISNEAU,  CHALON SUR SAONE</v>
      </c>
      <c r="D9" s="16">
        <v>1</v>
      </c>
      <c r="E9" s="16"/>
      <c r="F9" s="16"/>
      <c r="G9" s="17"/>
    </row>
    <row r="10" spans="1:7" x14ac:dyDescent="0.25">
      <c r="A10" s="6">
        <v>2</v>
      </c>
      <c r="B10" s="10">
        <v>285</v>
      </c>
      <c r="C10" s="3" t="str">
        <f t="shared" si="0"/>
        <v>COL CONDORCET,  LA CHAPELLE DE GUINCHAY</v>
      </c>
      <c r="D10" s="5">
        <v>1</v>
      </c>
      <c r="E10" s="5"/>
      <c r="F10" s="16"/>
    </row>
    <row r="11" spans="1:7" x14ac:dyDescent="0.25">
      <c r="A11" s="11">
        <v>3</v>
      </c>
      <c r="B11" s="10">
        <v>303</v>
      </c>
      <c r="C11" s="3" t="str">
        <f t="shared" si="0"/>
        <v>COL PASTEUR,  MACON</v>
      </c>
      <c r="D11" s="5">
        <v>1</v>
      </c>
      <c r="E11" s="5"/>
      <c r="F11" s="5"/>
    </row>
    <row r="13" spans="1:7" ht="15.75" x14ac:dyDescent="0.25">
      <c r="A13" s="4"/>
      <c r="C13" s="7" t="s">
        <v>47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16" sqref="G16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4.85546875" customWidth="1"/>
    <col min="6" max="6" width="8.28515625" customWidth="1"/>
    <col min="7" max="7" width="10.7109375" customWidth="1"/>
  </cols>
  <sheetData>
    <row r="1" spans="1:7" ht="21" x14ac:dyDescent="0.35">
      <c r="A1" s="54"/>
      <c r="B1" s="54"/>
      <c r="C1" s="54" t="s">
        <v>0</v>
      </c>
    </row>
    <row r="2" spans="1:7" ht="21" x14ac:dyDescent="0.35">
      <c r="A2" s="54"/>
      <c r="B2" s="54"/>
      <c r="C2" s="54" t="s">
        <v>51</v>
      </c>
    </row>
    <row r="3" spans="1:7" x14ac:dyDescent="0.25">
      <c r="A3" s="55"/>
      <c r="B3" s="55"/>
      <c r="C3" s="55" t="s">
        <v>7</v>
      </c>
    </row>
    <row r="4" spans="1:7" ht="15.75" x14ac:dyDescent="0.25">
      <c r="A4" s="53"/>
      <c r="B4" s="53"/>
      <c r="C4" s="56" t="s">
        <v>26</v>
      </c>
    </row>
    <row r="5" spans="1:7" ht="15.75" x14ac:dyDescent="0.25">
      <c r="A5" s="53"/>
      <c r="B5" s="53"/>
      <c r="C5" s="53" t="s">
        <v>52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53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203</v>
      </c>
      <c r="C9" s="29" t="str">
        <f t="shared" ref="C9:C12" si="0">IF(ISBLANK(B9)," ",VLOOKUP(B9,LYC,2,FALSE)&amp;" "&amp;VLOOKUP(B9,LYC,3,FALSE)&amp;",  "&amp;VLOOKUP(B9,LYC,7,FALSE))</f>
        <v>COL MILITAIRE,  AUTUN CEDEX</v>
      </c>
      <c r="D9" s="16">
        <v>1</v>
      </c>
      <c r="E9" s="16"/>
      <c r="F9" s="16" t="s">
        <v>55</v>
      </c>
      <c r="G9" s="17"/>
    </row>
    <row r="10" spans="1:7" x14ac:dyDescent="0.25">
      <c r="A10" s="6">
        <v>2</v>
      </c>
      <c r="B10" s="10">
        <v>215</v>
      </c>
      <c r="C10" s="3" t="str">
        <f t="shared" si="0"/>
        <v>COL LA VARANDAINE,  BUXY</v>
      </c>
      <c r="D10" s="5">
        <v>1</v>
      </c>
      <c r="E10" s="5"/>
      <c r="F10" s="16" t="s">
        <v>55</v>
      </c>
    </row>
    <row r="11" spans="1:7" x14ac:dyDescent="0.25">
      <c r="A11" s="11">
        <v>3</v>
      </c>
      <c r="B11" s="10">
        <v>304</v>
      </c>
      <c r="C11" s="3" t="str">
        <f t="shared" si="0"/>
        <v>COL ST EXUPERY,  MACON</v>
      </c>
      <c r="D11" s="5">
        <v>1</v>
      </c>
      <c r="E11" s="5"/>
      <c r="F11" s="5"/>
    </row>
    <row r="12" spans="1:7" ht="15" customHeight="1" x14ac:dyDescent="0.25">
      <c r="A12" s="11">
        <v>4</v>
      </c>
      <c r="B12" s="10">
        <v>275</v>
      </c>
      <c r="C12" s="3" t="str">
        <f t="shared" si="0"/>
        <v>COL JULES FERRY,  GENELARD</v>
      </c>
      <c r="D12" s="5">
        <v>1</v>
      </c>
      <c r="E12" s="5"/>
      <c r="F12" s="5"/>
    </row>
    <row r="13" spans="1:7" ht="15" customHeight="1" x14ac:dyDescent="0.25">
      <c r="A13" s="11">
        <v>5</v>
      </c>
      <c r="B13" s="10">
        <v>203</v>
      </c>
      <c r="C13" s="3" t="str">
        <f t="shared" ref="C13:C14" si="1">IF(ISBLANK(B13)," ",VLOOKUP(B13,LYC,2,FALSE)&amp;" "&amp;VLOOKUP(B13,LYC,3,FALSE)&amp;",  "&amp;VLOOKUP(B13,LYC,7,FALSE))</f>
        <v>COL MILITAIRE,  AUTUN CEDEX</v>
      </c>
      <c r="D13" s="5">
        <v>2</v>
      </c>
      <c r="E13" s="5"/>
      <c r="F13" s="5"/>
    </row>
    <row r="14" spans="1:7" ht="15" customHeight="1" x14ac:dyDescent="0.25">
      <c r="A14" s="11">
        <v>6</v>
      </c>
      <c r="B14" s="10">
        <v>327</v>
      </c>
      <c r="C14" s="3" t="str">
        <f t="shared" si="1"/>
        <v>COL JEANNE D'ARC,  PARAY LE MONIAL</v>
      </c>
      <c r="D14" s="5">
        <v>1</v>
      </c>
      <c r="E14" s="5"/>
      <c r="F14" s="5"/>
    </row>
    <row r="16" spans="1:7" ht="15.75" x14ac:dyDescent="0.25">
      <c r="A16" s="4"/>
      <c r="C16" s="7" t="s">
        <v>54</v>
      </c>
    </row>
    <row r="17" spans="1:6" x14ac:dyDescent="0.25">
      <c r="A17" s="2" t="s">
        <v>1</v>
      </c>
      <c r="B17" s="2" t="s">
        <v>2</v>
      </c>
      <c r="C17" s="2" t="s">
        <v>3</v>
      </c>
      <c r="D17" s="9" t="s">
        <v>4</v>
      </c>
      <c r="E17" s="9" t="s">
        <v>5</v>
      </c>
      <c r="F17" s="9" t="s">
        <v>6</v>
      </c>
    </row>
    <row r="18" spans="1:6" x14ac:dyDescent="0.25">
      <c r="A18" s="6">
        <v>1</v>
      </c>
      <c r="B18" s="28">
        <v>207</v>
      </c>
      <c r="C18" s="29" t="str">
        <f t="shared" ref="C18:C21" si="2">IF(ISBLANK(B18)," ",VLOOKUP(B18,LYC,2,FALSE)&amp;" "&amp;VLOOKUP(B18,LYC,3,FALSE)&amp;",  "&amp;VLOOKUP(B18,LYC,7,FALSE))</f>
        <v>COL DU VALLON,  AUTUN</v>
      </c>
      <c r="D18" s="16">
        <v>1</v>
      </c>
      <c r="E18" s="16"/>
      <c r="F18" s="16" t="s">
        <v>55</v>
      </c>
    </row>
    <row r="19" spans="1:6" x14ac:dyDescent="0.25">
      <c r="A19" s="6">
        <v>1</v>
      </c>
      <c r="B19" s="10">
        <v>275</v>
      </c>
      <c r="C19" s="3" t="str">
        <f t="shared" si="2"/>
        <v>COL JULES FERRY,  GENELARD</v>
      </c>
      <c r="D19" s="5">
        <v>1</v>
      </c>
      <c r="E19" s="5"/>
      <c r="F19" s="16" t="s">
        <v>55</v>
      </c>
    </row>
    <row r="20" spans="1:6" x14ac:dyDescent="0.25">
      <c r="A20" s="11">
        <v>3</v>
      </c>
      <c r="B20" s="10">
        <v>316</v>
      </c>
      <c r="C20" s="3" t="str">
        <f t="shared" si="2"/>
        <v>COL JEAN MOULIN,  MONTCEAU LES MINES</v>
      </c>
      <c r="D20" s="5">
        <v>1</v>
      </c>
      <c r="E20" s="5"/>
      <c r="F20" s="5"/>
    </row>
    <row r="21" spans="1:6" x14ac:dyDescent="0.25">
      <c r="A21" s="11">
        <v>4</v>
      </c>
      <c r="B21" s="10">
        <v>215</v>
      </c>
      <c r="C21" s="3" t="str">
        <f t="shared" si="2"/>
        <v>COL LA VARANDAINE,  BUXY</v>
      </c>
      <c r="D21" s="5">
        <v>1</v>
      </c>
      <c r="E21" s="5"/>
      <c r="F21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28" sqref="F28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4.5703125" customWidth="1"/>
    <col min="6" max="6" width="8.5703125" customWidth="1"/>
    <col min="7" max="7" width="13.140625" customWidth="1"/>
  </cols>
  <sheetData>
    <row r="1" spans="1:6" ht="21" x14ac:dyDescent="0.35">
      <c r="A1" s="13"/>
      <c r="B1" s="13"/>
      <c r="C1" s="13" t="s">
        <v>0</v>
      </c>
    </row>
    <row r="2" spans="1:6" ht="21" x14ac:dyDescent="0.35">
      <c r="A2" s="13"/>
      <c r="B2" s="13"/>
      <c r="C2" s="21" t="s">
        <v>12</v>
      </c>
    </row>
    <row r="3" spans="1:6" x14ac:dyDescent="0.25">
      <c r="A3" s="14"/>
      <c r="B3" s="14"/>
      <c r="C3" s="22" t="s">
        <v>7</v>
      </c>
    </row>
    <row r="4" spans="1:6" ht="15.75" x14ac:dyDescent="0.25">
      <c r="A4" s="12"/>
      <c r="B4" s="12"/>
      <c r="C4" s="23" t="s">
        <v>26</v>
      </c>
    </row>
    <row r="5" spans="1:6" ht="15.75" x14ac:dyDescent="0.25">
      <c r="A5" s="12"/>
      <c r="B5" s="12"/>
      <c r="C5" s="20" t="s">
        <v>13</v>
      </c>
    </row>
    <row r="6" spans="1:6" ht="15.75" x14ac:dyDescent="0.25">
      <c r="A6" s="1"/>
      <c r="B6" s="1"/>
      <c r="C6" s="1"/>
    </row>
    <row r="7" spans="1:6" ht="15.75" x14ac:dyDescent="0.25">
      <c r="A7" s="4"/>
      <c r="C7" s="18" t="s">
        <v>22</v>
      </c>
    </row>
    <row r="8" spans="1:6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6" x14ac:dyDescent="0.25">
      <c r="A9" s="30">
        <v>1</v>
      </c>
      <c r="B9" s="28">
        <v>281</v>
      </c>
      <c r="C9" s="29" t="str">
        <f t="shared" ref="C9:C11" si="0">IF(ISBLANK(B9)," ",VLOOKUP(B9,LYC,2,FALSE)&amp;" "&amp;VLOOKUP(B9,LYC,3,FALSE)&amp;",  "&amp;VLOOKUP(B9,LYC,7,FALSE))</f>
        <v>COL JORGE SEMPRUN,  GUEUGNON</v>
      </c>
      <c r="D9" s="16">
        <v>1</v>
      </c>
      <c r="E9" s="16"/>
      <c r="F9" s="16" t="s">
        <v>55</v>
      </c>
    </row>
    <row r="10" spans="1:6" x14ac:dyDescent="0.25">
      <c r="A10" s="6">
        <v>2</v>
      </c>
      <c r="B10" s="10">
        <v>318</v>
      </c>
      <c r="C10" s="3" t="str">
        <f t="shared" si="0"/>
        <v>COL SAINT GILBERT,  MONTCEAU LES MINES</v>
      </c>
      <c r="D10" s="8">
        <v>1</v>
      </c>
      <c r="E10" s="8"/>
      <c r="F10" s="8"/>
    </row>
    <row r="11" spans="1:6" x14ac:dyDescent="0.25">
      <c r="A11" s="11">
        <v>3</v>
      </c>
      <c r="B11" s="10">
        <v>256</v>
      </c>
      <c r="C11" s="3" t="str">
        <f t="shared" si="0"/>
        <v>COL LOUIS PERGAUD,  COUCHES</v>
      </c>
      <c r="D11" s="5">
        <v>1</v>
      </c>
      <c r="E11" s="5"/>
      <c r="F11" s="16"/>
    </row>
    <row r="12" spans="1:6" x14ac:dyDescent="0.25">
      <c r="A12" s="6">
        <v>4</v>
      </c>
      <c r="B12" s="10">
        <v>256</v>
      </c>
      <c r="C12" s="3" t="str">
        <f t="shared" ref="C12:C13" si="1">IF(ISBLANK(B12)," ",VLOOKUP(B12,LYC,2,FALSE)&amp;" "&amp;VLOOKUP(B12,LYC,3,FALSE)&amp;",  "&amp;VLOOKUP(B12,LYC,7,FALSE))</f>
        <v>COL LOUIS PERGAUD,  COUCHES</v>
      </c>
      <c r="D12" s="8">
        <v>2</v>
      </c>
      <c r="E12" s="8"/>
      <c r="F12" s="8"/>
    </row>
    <row r="13" spans="1:6" x14ac:dyDescent="0.25">
      <c r="A13" s="11">
        <v>5</v>
      </c>
      <c r="B13" s="10">
        <v>303</v>
      </c>
      <c r="C13" s="3" t="str">
        <f t="shared" si="1"/>
        <v>COL PASTEUR,  MACON</v>
      </c>
      <c r="D13" s="5">
        <v>1</v>
      </c>
      <c r="E13" s="5"/>
      <c r="F13" s="16"/>
    </row>
    <row r="14" spans="1:6" x14ac:dyDescent="0.25">
      <c r="A14" s="11">
        <v>6</v>
      </c>
      <c r="B14" s="10">
        <v>258</v>
      </c>
      <c r="C14" s="3" t="str">
        <f t="shared" ref="C14:C16" si="2">IF(ISBLANK(B14)," ",VLOOKUP(B14,LYC,2,FALSE)&amp;" "&amp;VLOOKUP(B14,LYC,3,FALSE)&amp;",  "&amp;VLOOKUP(B14,LYC,7,FALSE))</f>
        <v>COL ROGER BOYER,  CUISEAUX</v>
      </c>
      <c r="D14" s="5">
        <v>1</v>
      </c>
      <c r="E14" s="5"/>
      <c r="F14" s="16"/>
    </row>
    <row r="15" spans="1:6" x14ac:dyDescent="0.25">
      <c r="A15" s="11">
        <v>7</v>
      </c>
      <c r="B15" s="10">
        <v>256</v>
      </c>
      <c r="C15" s="3" t="str">
        <f t="shared" si="2"/>
        <v>COL LOUIS PERGAUD,  COUCHES</v>
      </c>
      <c r="D15" s="5">
        <v>3</v>
      </c>
      <c r="E15" s="5"/>
      <c r="F15" s="16"/>
    </row>
    <row r="16" spans="1:6" x14ac:dyDescent="0.25">
      <c r="A16" s="11">
        <v>8</v>
      </c>
      <c r="B16" s="10">
        <v>281</v>
      </c>
      <c r="C16" s="3" t="str">
        <f t="shared" si="2"/>
        <v>COL JORGE SEMPRUN,  GUEUGNON</v>
      </c>
      <c r="D16" s="5">
        <v>2</v>
      </c>
      <c r="E16" s="5"/>
      <c r="F16" s="16"/>
    </row>
    <row r="17" spans="1:6" x14ac:dyDescent="0.25">
      <c r="A17" s="50"/>
      <c r="B17" s="51"/>
      <c r="C17" s="41"/>
      <c r="D17" s="38"/>
      <c r="E17" s="38"/>
      <c r="F17" s="52"/>
    </row>
    <row r="18" spans="1:6" ht="15.75" x14ac:dyDescent="0.25">
      <c r="A18" s="4"/>
      <c r="C18" s="18" t="s">
        <v>23</v>
      </c>
    </row>
    <row r="19" spans="1:6" x14ac:dyDescent="0.25">
      <c r="A19" s="2" t="s">
        <v>1</v>
      </c>
      <c r="B19" s="2" t="s">
        <v>2</v>
      </c>
      <c r="C19" s="2" t="s">
        <v>3</v>
      </c>
      <c r="D19" s="9" t="s">
        <v>4</v>
      </c>
      <c r="E19" s="9" t="s">
        <v>5</v>
      </c>
      <c r="F19" s="9" t="s">
        <v>6</v>
      </c>
    </row>
    <row r="20" spans="1:6" x14ac:dyDescent="0.25">
      <c r="A20" s="30">
        <v>1</v>
      </c>
      <c r="B20" s="28">
        <v>303</v>
      </c>
      <c r="C20" s="29" t="str">
        <f t="shared" ref="C20:C22" si="3">IF(ISBLANK(B20)," ",VLOOKUP(B20,LYC,2,FALSE)&amp;" "&amp;VLOOKUP(B20,LYC,3,FALSE)&amp;",  "&amp;VLOOKUP(B20,LYC,7,FALSE))</f>
        <v>COL PASTEUR,  MACON</v>
      </c>
      <c r="D20" s="16">
        <v>1</v>
      </c>
      <c r="E20" s="16"/>
      <c r="F20" s="16" t="s">
        <v>55</v>
      </c>
    </row>
    <row r="21" spans="1:6" x14ac:dyDescent="0.25">
      <c r="A21" s="6">
        <v>2</v>
      </c>
      <c r="B21" s="10">
        <v>281</v>
      </c>
      <c r="C21" s="3" t="str">
        <f t="shared" si="3"/>
        <v>COL JORGE SEMPRUN,  GUEUGNON</v>
      </c>
      <c r="D21" s="8">
        <v>1</v>
      </c>
      <c r="E21" s="8"/>
      <c r="F21" s="8"/>
    </row>
    <row r="22" spans="1:6" x14ac:dyDescent="0.25">
      <c r="A22" s="11">
        <v>3</v>
      </c>
      <c r="B22" s="10">
        <v>281</v>
      </c>
      <c r="C22" s="3" t="str">
        <f t="shared" si="3"/>
        <v>COL JORGE SEMPRUN,  GUEUGNON</v>
      </c>
      <c r="D22" s="5">
        <v>2</v>
      </c>
      <c r="E22" s="5"/>
      <c r="F22" s="16"/>
    </row>
    <row r="23" spans="1:6" x14ac:dyDescent="0.25">
      <c r="A23" s="11">
        <v>4</v>
      </c>
      <c r="B23" s="10">
        <v>320</v>
      </c>
      <c r="C23" s="3" t="str">
        <f t="shared" ref="C23:C24" si="4">IF(ISBLANK(B23)," ",VLOOKUP(B23,LYC,2,FALSE)&amp;" "&amp;VLOOKUP(B23,LYC,3,FALSE)&amp;",  "&amp;VLOOKUP(B23,LYC,7,FALSE))</f>
        <v>COL LES EPONTOTS,  MONTCENIS</v>
      </c>
      <c r="D23" s="5">
        <v>1</v>
      </c>
      <c r="E23" s="5"/>
      <c r="F23" s="16"/>
    </row>
    <row r="24" spans="1:6" x14ac:dyDescent="0.25">
      <c r="A24" s="11">
        <v>5</v>
      </c>
      <c r="B24" s="10">
        <v>320</v>
      </c>
      <c r="C24" s="3" t="str">
        <f t="shared" si="4"/>
        <v>COL LES EPONTOTS,  MONTCENIS</v>
      </c>
      <c r="D24" s="5">
        <v>2</v>
      </c>
      <c r="E24" s="5"/>
      <c r="F24" s="16"/>
    </row>
    <row r="26" spans="1:6" ht="15.75" x14ac:dyDescent="0.25">
      <c r="A26" s="4"/>
      <c r="C26" s="18" t="s">
        <v>24</v>
      </c>
    </row>
    <row r="27" spans="1:6" x14ac:dyDescent="0.25">
      <c r="A27" s="2" t="s">
        <v>1</v>
      </c>
      <c r="B27" s="2" t="s">
        <v>2</v>
      </c>
      <c r="C27" s="2" t="s">
        <v>3</v>
      </c>
      <c r="D27" s="9" t="s">
        <v>4</v>
      </c>
      <c r="E27" s="9" t="s">
        <v>5</v>
      </c>
      <c r="F27" s="9" t="s">
        <v>6</v>
      </c>
    </row>
    <row r="28" spans="1:6" x14ac:dyDescent="0.25">
      <c r="A28" s="30">
        <v>1</v>
      </c>
      <c r="B28" s="28">
        <v>281</v>
      </c>
      <c r="C28" s="29" t="str">
        <f t="shared" ref="C28:C30" si="5">IF(ISBLANK(B28)," ",VLOOKUP(B28,LYC,2,FALSE)&amp;" "&amp;VLOOKUP(B28,LYC,3,FALSE)&amp;",  "&amp;VLOOKUP(B28,LYC,7,FALSE))</f>
        <v>COL JORGE SEMPRUN,  GUEUGNON</v>
      </c>
      <c r="D28" s="16">
        <v>1</v>
      </c>
      <c r="E28" s="16"/>
      <c r="F28" s="16" t="s">
        <v>55</v>
      </c>
    </row>
    <row r="29" spans="1:6" x14ac:dyDescent="0.25">
      <c r="A29" s="6">
        <v>2</v>
      </c>
      <c r="B29" s="10">
        <v>256</v>
      </c>
      <c r="C29" s="3" t="str">
        <f t="shared" si="5"/>
        <v>COL LOUIS PERGAUD,  COUCHES</v>
      </c>
      <c r="D29" s="8">
        <v>1</v>
      </c>
      <c r="E29" s="8"/>
      <c r="F29" s="8"/>
    </row>
    <row r="30" spans="1:6" x14ac:dyDescent="0.25">
      <c r="A30" s="11">
        <v>3</v>
      </c>
      <c r="B30" s="10">
        <v>258</v>
      </c>
      <c r="C30" s="3" t="str">
        <f t="shared" si="5"/>
        <v>COL ROGER BOYER,  CUISEAUX</v>
      </c>
      <c r="D30" s="5">
        <v>1</v>
      </c>
      <c r="E30" s="5"/>
      <c r="F30" s="16"/>
    </row>
    <row r="31" spans="1:6" x14ac:dyDescent="0.25">
      <c r="A31" s="11">
        <v>4</v>
      </c>
      <c r="B31" s="10">
        <v>320</v>
      </c>
      <c r="C31" s="3" t="str">
        <f t="shared" ref="C31:C32" si="6">IF(ISBLANK(B31)," ",VLOOKUP(B31,LYC,2,FALSE)&amp;" "&amp;VLOOKUP(B31,LYC,3,FALSE)&amp;",  "&amp;VLOOKUP(B31,LYC,7,FALSE))</f>
        <v>COL LES EPONTOTS,  MONTCENIS</v>
      </c>
      <c r="D31" s="5">
        <v>1</v>
      </c>
      <c r="E31" s="5"/>
      <c r="F31" s="16"/>
    </row>
    <row r="32" spans="1:6" x14ac:dyDescent="0.25">
      <c r="A32" s="11">
        <v>5</v>
      </c>
      <c r="B32" s="10">
        <v>258</v>
      </c>
      <c r="C32" s="3" t="str">
        <f t="shared" si="6"/>
        <v>COL ROGER BOYER,  CUISEAUX</v>
      </c>
      <c r="D32" s="5">
        <v>2</v>
      </c>
      <c r="E32" s="5"/>
      <c r="F32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14" sqref="I14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7109375" customWidth="1"/>
    <col min="6" max="6" width="8.28515625" customWidth="1"/>
    <col min="7" max="7" width="10.7109375" customWidth="1"/>
  </cols>
  <sheetData>
    <row r="1" spans="1:6" ht="21" x14ac:dyDescent="0.35">
      <c r="A1" s="54"/>
      <c r="B1" s="54"/>
      <c r="C1" s="54" t="s">
        <v>0</v>
      </c>
    </row>
    <row r="2" spans="1:6" ht="21" x14ac:dyDescent="0.35">
      <c r="A2" s="54"/>
      <c r="B2" s="54"/>
      <c r="C2" s="54" t="s">
        <v>48</v>
      </c>
    </row>
    <row r="3" spans="1:6" x14ac:dyDescent="0.25">
      <c r="A3" s="55"/>
      <c r="B3" s="55"/>
      <c r="C3" s="55" t="s">
        <v>7</v>
      </c>
    </row>
    <row r="4" spans="1:6" ht="15.75" x14ac:dyDescent="0.25">
      <c r="A4" s="53"/>
      <c r="B4" s="53"/>
      <c r="C4" s="56" t="s">
        <v>26</v>
      </c>
    </row>
    <row r="5" spans="1:6" ht="15.75" x14ac:dyDescent="0.25">
      <c r="A5" s="53"/>
      <c r="B5" s="53"/>
      <c r="C5" s="53" t="s">
        <v>49</v>
      </c>
    </row>
    <row r="6" spans="1:6" ht="15.75" x14ac:dyDescent="0.25">
      <c r="A6" s="1"/>
      <c r="B6" s="1"/>
      <c r="C6" s="1"/>
    </row>
    <row r="8" spans="1:6" ht="15.75" x14ac:dyDescent="0.25">
      <c r="A8" s="4"/>
      <c r="C8" s="7" t="s">
        <v>50</v>
      </c>
    </row>
    <row r="9" spans="1:6" x14ac:dyDescent="0.25">
      <c r="A9" s="2" t="s">
        <v>1</v>
      </c>
      <c r="B9" s="2" t="s">
        <v>2</v>
      </c>
      <c r="C9" s="2" t="s">
        <v>3</v>
      </c>
      <c r="D9" s="9" t="s">
        <v>4</v>
      </c>
      <c r="E9" s="9" t="s">
        <v>5</v>
      </c>
      <c r="F9" s="9" t="s">
        <v>6</v>
      </c>
    </row>
    <row r="10" spans="1:6" x14ac:dyDescent="0.25">
      <c r="A10" s="6">
        <v>1</v>
      </c>
      <c r="B10" s="28">
        <v>245</v>
      </c>
      <c r="C10" s="29" t="str">
        <f t="shared" ref="C10:C12" si="0">IF(ISBLANK(B10)," ",VLOOKUP(B10,LYC,2,FALSE)&amp;" "&amp;VLOOKUP(B10,LYC,3,FALSE)&amp;",  "&amp;VLOOKUP(B10,LYC,7,FALSE))</f>
        <v>COL GUILLAUME DES AUTELS,  CHAROLLES</v>
      </c>
      <c r="D10" s="16">
        <v>1</v>
      </c>
      <c r="E10" s="16" t="s">
        <v>56</v>
      </c>
      <c r="F10" s="16" t="s">
        <v>60</v>
      </c>
    </row>
    <row r="11" spans="1:6" x14ac:dyDescent="0.25">
      <c r="A11" s="6">
        <v>1</v>
      </c>
      <c r="B11" s="10">
        <v>245</v>
      </c>
      <c r="C11" s="3" t="str">
        <f t="shared" si="0"/>
        <v>COL GUILLAUME DES AUTELS,  CHAROLLES</v>
      </c>
      <c r="D11" s="5">
        <v>2</v>
      </c>
      <c r="E11" s="5" t="s">
        <v>57</v>
      </c>
      <c r="F11" s="16" t="s">
        <v>61</v>
      </c>
    </row>
    <row r="12" spans="1:6" x14ac:dyDescent="0.25">
      <c r="A12" s="11">
        <v>3</v>
      </c>
      <c r="B12" s="10">
        <v>320</v>
      </c>
      <c r="C12" s="3" t="str">
        <f t="shared" si="0"/>
        <v>COL LES EPONTOTS,  MONTCENIS</v>
      </c>
      <c r="D12" s="5">
        <v>1</v>
      </c>
      <c r="E12" s="5" t="s">
        <v>57</v>
      </c>
      <c r="F12" s="5"/>
    </row>
    <row r="13" spans="1:6" x14ac:dyDescent="0.25">
      <c r="A13" s="11">
        <v>4</v>
      </c>
      <c r="B13" s="10">
        <v>268</v>
      </c>
      <c r="C13" s="3" t="str">
        <f t="shared" ref="C13:C14" si="1">IF(ISBLANK(B13)," ",VLOOKUP(B13,LYC,2,FALSE)&amp;" "&amp;VLOOKUP(B13,LYC,3,FALSE)&amp;",  "&amp;VLOOKUP(B13,LYC,7,FALSE))</f>
        <v>COL HUBERT REEVES,  EPINAC</v>
      </c>
      <c r="D13" s="5">
        <v>1</v>
      </c>
      <c r="E13" s="5" t="s">
        <v>58</v>
      </c>
      <c r="F13" s="5"/>
    </row>
    <row r="14" spans="1:6" x14ac:dyDescent="0.25">
      <c r="A14" s="11">
        <v>5</v>
      </c>
      <c r="B14" s="10">
        <v>332</v>
      </c>
      <c r="C14" s="3" t="str">
        <f t="shared" si="1"/>
        <v>COL ROGER VAILLAND,  SANVIGNES LES MINES</v>
      </c>
      <c r="D14" s="5">
        <v>1</v>
      </c>
      <c r="E14" s="5" t="s">
        <v>59</v>
      </c>
      <c r="F14" s="5"/>
    </row>
    <row r="15" spans="1:6" ht="15.75" x14ac:dyDescent="0.25">
      <c r="A15" s="4"/>
      <c r="C15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5" sqref="E15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6.140625" customWidth="1"/>
    <col min="4" max="4" width="3" customWidth="1"/>
    <col min="5" max="5" width="5.140625" customWidth="1"/>
    <col min="6" max="6" width="11" customWidth="1"/>
    <col min="7" max="7" width="8" customWidth="1"/>
  </cols>
  <sheetData>
    <row r="1" spans="1:7" ht="21" x14ac:dyDescent="0.35">
      <c r="A1" s="13"/>
      <c r="B1" s="13"/>
      <c r="C1" s="13" t="s">
        <v>0</v>
      </c>
    </row>
    <row r="2" spans="1:7" ht="21" x14ac:dyDescent="0.35">
      <c r="A2" s="13"/>
      <c r="B2" s="13"/>
      <c r="C2" s="21" t="s">
        <v>14</v>
      </c>
    </row>
    <row r="3" spans="1:7" x14ac:dyDescent="0.25">
      <c r="A3" s="14"/>
      <c r="B3" s="14"/>
      <c r="C3" s="22" t="s">
        <v>11</v>
      </c>
    </row>
    <row r="4" spans="1:7" ht="15.75" x14ac:dyDescent="0.25">
      <c r="A4" s="12"/>
      <c r="B4" s="12"/>
      <c r="C4" s="23" t="s">
        <v>26</v>
      </c>
    </row>
    <row r="5" spans="1:7" ht="15.75" x14ac:dyDescent="0.25">
      <c r="A5" s="12"/>
      <c r="B5" s="12"/>
      <c r="C5" s="20" t="s">
        <v>29</v>
      </c>
    </row>
    <row r="6" spans="1:7" ht="15.75" x14ac:dyDescent="0.25">
      <c r="A6" s="1"/>
      <c r="B6" s="1"/>
      <c r="C6" s="1"/>
    </row>
    <row r="7" spans="1:7" ht="15.75" x14ac:dyDescent="0.25">
      <c r="A7" s="4"/>
      <c r="C7" s="7"/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28">
        <v>304</v>
      </c>
      <c r="C9" s="29" t="str">
        <f t="shared" ref="C9:C12" si="0">IF(ISBLANK(B9)," ",VLOOKUP(B9,LYC,2,FALSE)&amp;" "&amp;VLOOKUP(B9,LYC,3,FALSE)&amp;",  "&amp;VLOOKUP(B9,LYC,7,FALSE))</f>
        <v>COL ST EXUPERY,  MACON</v>
      </c>
      <c r="D9" s="16">
        <v>1</v>
      </c>
      <c r="E9" s="16"/>
      <c r="F9" s="16" t="s">
        <v>9</v>
      </c>
      <c r="G9" s="17" t="s">
        <v>8</v>
      </c>
    </row>
    <row r="10" spans="1:7" x14ac:dyDescent="0.25">
      <c r="A10" s="6">
        <v>2</v>
      </c>
      <c r="B10" s="10">
        <v>245</v>
      </c>
      <c r="C10" s="3" t="str">
        <f t="shared" si="0"/>
        <v>COL GUILLAUME DES AUTELS,  CHAROLLES</v>
      </c>
      <c r="D10" s="5">
        <v>1</v>
      </c>
      <c r="E10" s="5"/>
      <c r="F10" s="16"/>
    </row>
    <row r="11" spans="1:7" x14ac:dyDescent="0.25">
      <c r="A11" s="6">
        <v>3</v>
      </c>
      <c r="B11" s="10">
        <v>203</v>
      </c>
      <c r="C11" s="3" t="str">
        <f t="shared" si="0"/>
        <v>COL MILITAIRE,  AUTUN CEDEX</v>
      </c>
      <c r="D11" s="5">
        <v>1</v>
      </c>
      <c r="E11" s="5"/>
      <c r="F11" s="16"/>
    </row>
    <row r="12" spans="1:7" x14ac:dyDescent="0.25">
      <c r="A12" s="6">
        <v>4</v>
      </c>
      <c r="B12" s="10">
        <v>268</v>
      </c>
      <c r="C12" s="3" t="str">
        <f t="shared" si="0"/>
        <v>COL HUBERT REEVES,  EPINAC</v>
      </c>
      <c r="D12" s="5">
        <v>1</v>
      </c>
      <c r="E12" s="5"/>
      <c r="F12" s="1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H9" sqref="H9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140625" customWidth="1"/>
    <col min="6" max="6" width="9.140625" customWidth="1"/>
    <col min="7" max="7" width="10.7109375" customWidth="1"/>
  </cols>
  <sheetData>
    <row r="1" spans="1:7" ht="21" x14ac:dyDescent="0.35">
      <c r="A1" s="25"/>
      <c r="B1" s="25"/>
      <c r="C1" s="25" t="s">
        <v>0</v>
      </c>
    </row>
    <row r="2" spans="1:7" ht="21" x14ac:dyDescent="0.35">
      <c r="A2" s="25"/>
      <c r="B2" s="25"/>
      <c r="C2" s="25" t="s">
        <v>30</v>
      </c>
    </row>
    <row r="3" spans="1:7" x14ac:dyDescent="0.25">
      <c r="A3" s="26"/>
      <c r="B3" s="26"/>
      <c r="C3" s="26" t="s">
        <v>7</v>
      </c>
    </row>
    <row r="4" spans="1:7" ht="15.75" x14ac:dyDescent="0.25">
      <c r="A4" s="24"/>
      <c r="B4" s="24"/>
      <c r="C4" s="27" t="s">
        <v>26</v>
      </c>
    </row>
    <row r="5" spans="1:7" ht="15.75" x14ac:dyDescent="0.25">
      <c r="A5" s="24"/>
      <c r="B5" s="24"/>
      <c r="C5" s="24" t="s">
        <v>31</v>
      </c>
    </row>
    <row r="6" spans="1:7" ht="15.75" x14ac:dyDescent="0.25">
      <c r="A6" s="1"/>
      <c r="B6" s="1"/>
      <c r="C6" s="1"/>
    </row>
    <row r="7" spans="1:7" ht="15.75" x14ac:dyDescent="0.25">
      <c r="A7" s="4"/>
      <c r="C7" s="7"/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202</v>
      </c>
      <c r="C9" s="29" t="str">
        <f t="shared" ref="C9:C11" si="0">IF(ISBLANK(B9)," ",VLOOKUP(B9,LYC,2,FALSE)&amp;" "&amp;VLOOKUP(B9,LYC,3,FALSE)&amp;",  "&amp;VLOOKUP(B9,LYC,7,FALSE))</f>
        <v>LYC MILITAIRE,  AUTUN CEDEX</v>
      </c>
      <c r="D9" s="16">
        <v>1</v>
      </c>
      <c r="E9" s="16"/>
      <c r="F9" s="16" t="s">
        <v>9</v>
      </c>
      <c r="G9" s="17"/>
    </row>
    <row r="10" spans="1:7" x14ac:dyDescent="0.25">
      <c r="A10" s="6">
        <v>2</v>
      </c>
      <c r="B10" s="10">
        <v>272</v>
      </c>
      <c r="C10" s="3" t="str">
        <f t="shared" si="0"/>
        <v>LA AGRICOLE FONTAINES,  FONTAINES</v>
      </c>
      <c r="D10" s="5">
        <v>1</v>
      </c>
      <c r="E10" s="5"/>
      <c r="F10" s="5"/>
    </row>
    <row r="11" spans="1:7" x14ac:dyDescent="0.25">
      <c r="A11" s="11">
        <v>3</v>
      </c>
      <c r="B11" s="10">
        <v>351</v>
      </c>
      <c r="C11" s="3" t="str">
        <f t="shared" si="0"/>
        <v>LA AGRICOLE,  TOURNUS</v>
      </c>
      <c r="D11" s="5">
        <v>1</v>
      </c>
      <c r="E11" s="5"/>
      <c r="F11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10" sqref="G10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4.85546875" customWidth="1"/>
    <col min="6" max="6" width="8.28515625" customWidth="1"/>
    <col min="7" max="7" width="10.7109375" customWidth="1"/>
  </cols>
  <sheetData>
    <row r="1" spans="1:7" ht="21" x14ac:dyDescent="0.35">
      <c r="A1" s="32"/>
      <c r="B1" s="32"/>
      <c r="C1" s="32" t="s">
        <v>0</v>
      </c>
    </row>
    <row r="2" spans="1:7" ht="21" x14ac:dyDescent="0.35">
      <c r="A2" s="32"/>
      <c r="B2" s="32"/>
      <c r="C2" s="32" t="s">
        <v>32</v>
      </c>
    </row>
    <row r="3" spans="1:7" x14ac:dyDescent="0.25">
      <c r="A3" s="33"/>
      <c r="B3" s="33"/>
      <c r="C3" s="33" t="s">
        <v>7</v>
      </c>
    </row>
    <row r="4" spans="1:7" ht="15.75" x14ac:dyDescent="0.25">
      <c r="A4" s="35"/>
      <c r="B4" s="35"/>
      <c r="C4" s="34" t="s">
        <v>26</v>
      </c>
    </row>
    <row r="5" spans="1:7" ht="15.75" x14ac:dyDescent="0.25">
      <c r="A5" s="35"/>
      <c r="B5" s="35"/>
      <c r="C5" s="35" t="s">
        <v>33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34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348</v>
      </c>
      <c r="C9" s="29" t="str">
        <f t="shared" ref="C9:C12" si="0">IF(ISBLANK(B9)," ",VLOOKUP(B9,LYC,2,FALSE)&amp;" "&amp;VLOOKUP(B9,LYC,3,FALSE)&amp;",  "&amp;VLOOKUP(B9,LYC,7,FALSE))</f>
        <v>COL NICOLAS COPERNIC,  ST VALLIER</v>
      </c>
      <c r="D9" s="16">
        <v>1</v>
      </c>
      <c r="E9" s="16"/>
      <c r="F9" s="16" t="s">
        <v>55</v>
      </c>
      <c r="G9" s="17"/>
    </row>
    <row r="10" spans="1:7" x14ac:dyDescent="0.25">
      <c r="A10" s="6">
        <v>2</v>
      </c>
      <c r="B10" s="10">
        <v>258</v>
      </c>
      <c r="C10" s="3" t="str">
        <f t="shared" si="0"/>
        <v>COL ROGER BOYER,  CUISEAUX</v>
      </c>
      <c r="D10" s="5">
        <v>1</v>
      </c>
      <c r="E10" s="5"/>
      <c r="F10" s="16"/>
    </row>
    <row r="11" spans="1:7" x14ac:dyDescent="0.25">
      <c r="A11" s="11">
        <v>3</v>
      </c>
      <c r="B11" s="10">
        <v>317</v>
      </c>
      <c r="C11" s="3" t="str">
        <f t="shared" si="0"/>
        <v>COL ANTOINE DE SAINT-EXUPERY,  MONTCEAU LES MINES</v>
      </c>
      <c r="D11" s="5">
        <v>1</v>
      </c>
      <c r="E11" s="5"/>
      <c r="F11" s="5"/>
    </row>
    <row r="12" spans="1:7" ht="15" customHeight="1" x14ac:dyDescent="0.25">
      <c r="A12" s="11" t="s">
        <v>62</v>
      </c>
      <c r="B12" s="10"/>
      <c r="C12" s="3" t="str">
        <f t="shared" si="0"/>
        <v xml:space="preserve"> </v>
      </c>
      <c r="D12" s="5">
        <v>1</v>
      </c>
      <c r="E12" s="5"/>
      <c r="F12" s="5"/>
    </row>
    <row r="14" spans="1:7" ht="15.75" x14ac:dyDescent="0.25">
      <c r="A14" s="4"/>
      <c r="C14" s="7" t="s">
        <v>35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4</v>
      </c>
      <c r="E15" s="9" t="s">
        <v>5</v>
      </c>
      <c r="F15" s="9" t="s">
        <v>6</v>
      </c>
    </row>
    <row r="16" spans="1:7" x14ac:dyDescent="0.25">
      <c r="A16" s="6">
        <v>1</v>
      </c>
      <c r="B16" s="28">
        <v>207</v>
      </c>
      <c r="C16" s="29" t="str">
        <f t="shared" ref="C16:C19" si="1">IF(ISBLANK(B16)," ",VLOOKUP(B16,LYC,2,FALSE)&amp;" "&amp;VLOOKUP(B16,LYC,3,FALSE)&amp;",  "&amp;VLOOKUP(B16,LYC,7,FALSE))</f>
        <v>COL DU VALLON,  AUTUN</v>
      </c>
      <c r="D16" s="16">
        <v>1</v>
      </c>
      <c r="E16" s="16"/>
      <c r="F16" s="16" t="s">
        <v>55</v>
      </c>
    </row>
    <row r="17" spans="1:6" x14ac:dyDescent="0.25">
      <c r="A17" s="6">
        <v>1</v>
      </c>
      <c r="B17" s="10">
        <v>250</v>
      </c>
      <c r="C17" s="3" t="str">
        <f t="shared" si="1"/>
        <v>COL JEAN MERMOZ,  CHAUFFAILLES</v>
      </c>
      <c r="D17" s="5">
        <v>1</v>
      </c>
      <c r="E17" s="5"/>
      <c r="F17" s="16"/>
    </row>
    <row r="18" spans="1:6" x14ac:dyDescent="0.25">
      <c r="A18" s="11">
        <v>3</v>
      </c>
      <c r="B18" s="10">
        <v>317</v>
      </c>
      <c r="C18" s="3" t="str">
        <f t="shared" si="1"/>
        <v>COL ANTOINE DE SAINT-EXUPERY,  MONTCEAU LES MINES</v>
      </c>
      <c r="D18" s="5">
        <v>1</v>
      </c>
      <c r="E18" s="5"/>
      <c r="F18" s="5"/>
    </row>
    <row r="19" spans="1:6" x14ac:dyDescent="0.25">
      <c r="A19" s="11">
        <v>4</v>
      </c>
      <c r="B19" s="10">
        <v>312</v>
      </c>
      <c r="C19" s="3" t="str">
        <f t="shared" si="1"/>
        <v>COL ST CYR,  MATOUR</v>
      </c>
      <c r="D19" s="5">
        <v>1</v>
      </c>
      <c r="E19" s="5"/>
      <c r="F19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28" sqref="H28"/>
    </sheetView>
  </sheetViews>
  <sheetFormatPr baseColWidth="10" defaultRowHeight="15" x14ac:dyDescent="0.25"/>
  <cols>
    <col min="1" max="1" width="5.85546875" customWidth="1"/>
    <col min="2" max="2" width="6" customWidth="1"/>
    <col min="3" max="3" width="46.85546875" customWidth="1"/>
    <col min="4" max="4" width="3.140625" customWidth="1"/>
    <col min="5" max="5" width="7" customWidth="1"/>
    <col min="6" max="6" width="7.85546875" bestFit="1" customWidth="1"/>
  </cols>
  <sheetData>
    <row r="1" spans="1:6" ht="21" x14ac:dyDescent="0.35">
      <c r="A1" s="58" t="s">
        <v>0</v>
      </c>
      <c r="B1" s="58"/>
      <c r="C1" s="58"/>
      <c r="D1" s="58"/>
    </row>
    <row r="2" spans="1:6" ht="21" x14ac:dyDescent="0.35">
      <c r="A2" s="58" t="s">
        <v>15</v>
      </c>
      <c r="B2" s="58"/>
      <c r="C2" s="58"/>
      <c r="D2" s="58"/>
    </row>
    <row r="3" spans="1:6" x14ac:dyDescent="0.25">
      <c r="A3" s="59" t="s">
        <v>36</v>
      </c>
      <c r="B3" s="59"/>
      <c r="C3" s="59"/>
      <c r="D3" s="59"/>
    </row>
    <row r="4" spans="1:6" ht="15.75" x14ac:dyDescent="0.25">
      <c r="A4" s="60" t="s">
        <v>26</v>
      </c>
      <c r="B4" s="60"/>
      <c r="C4" s="60"/>
      <c r="D4" s="60"/>
    </row>
    <row r="5" spans="1:6" ht="15.75" x14ac:dyDescent="0.25">
      <c r="A5" s="57" t="s">
        <v>37</v>
      </c>
      <c r="B5" s="57"/>
      <c r="C5" s="57"/>
      <c r="D5" s="57"/>
    </row>
    <row r="6" spans="1:6" ht="15.75" x14ac:dyDescent="0.25">
      <c r="A6" s="1"/>
    </row>
    <row r="7" spans="1:6" x14ac:dyDescent="0.25">
      <c r="A7" s="61" t="s">
        <v>16</v>
      </c>
      <c r="B7" s="61"/>
      <c r="C7" s="61"/>
      <c r="D7" s="61"/>
    </row>
    <row r="8" spans="1:6" x14ac:dyDescent="0.25">
      <c r="A8" s="36" t="s">
        <v>1</v>
      </c>
      <c r="B8" s="37" t="s">
        <v>2</v>
      </c>
      <c r="C8" s="37" t="s">
        <v>10</v>
      </c>
      <c r="D8" s="9" t="s">
        <v>4</v>
      </c>
      <c r="E8" s="9" t="s">
        <v>5</v>
      </c>
      <c r="F8" s="9" t="s">
        <v>6</v>
      </c>
    </row>
    <row r="9" spans="1:6" x14ac:dyDescent="0.25">
      <c r="A9" s="28">
        <v>1</v>
      </c>
      <c r="B9" s="16"/>
      <c r="C9" s="29" t="str">
        <f t="shared" ref="C9" si="0">IF(ISBLANK(B9)," ",VLOOKUP(B9,LYC,2,FALSE)&amp;" "&amp;VLOOKUP(B9,LYC,3,FALSE)&amp;",  "&amp;VLOOKUP(B9,LYC,7,FALSE))</f>
        <v xml:space="preserve"> </v>
      </c>
      <c r="D9" s="43"/>
      <c r="E9" s="43"/>
      <c r="F9" s="16"/>
    </row>
    <row r="10" spans="1:6" x14ac:dyDescent="0.25">
      <c r="A10" s="28">
        <v>2</v>
      </c>
      <c r="B10" s="16"/>
      <c r="C10" s="29" t="str">
        <f t="shared" ref="C10:C12" si="1">IF(ISBLANK(B10)," ",VLOOKUP(B10,LYC,2,FALSE)&amp;" "&amp;VLOOKUP(B10,LYC,3,FALSE)&amp;",  "&amp;VLOOKUP(B10,LYC,7,FALSE))</f>
        <v xml:space="preserve"> </v>
      </c>
      <c r="D10" s="43"/>
      <c r="E10" s="16"/>
      <c r="F10" s="16"/>
    </row>
    <row r="11" spans="1:6" x14ac:dyDescent="0.25">
      <c r="A11" s="28">
        <v>3</v>
      </c>
      <c r="B11" s="16"/>
      <c r="C11" s="29" t="str">
        <f t="shared" ref="C11" si="2">IF(ISBLANK(B11)," ",VLOOKUP(B11,LYC,2,FALSE)&amp;" "&amp;VLOOKUP(B11,LYC,3,FALSE)&amp;",  "&amp;VLOOKUP(B11,LYC,7,FALSE))</f>
        <v xml:space="preserve"> </v>
      </c>
      <c r="D11" s="43"/>
      <c r="E11" s="16"/>
      <c r="F11" s="16"/>
    </row>
    <row r="12" spans="1:6" x14ac:dyDescent="0.25">
      <c r="A12" s="10">
        <v>4</v>
      </c>
      <c r="B12" s="8"/>
      <c r="C12" s="3" t="str">
        <f t="shared" si="1"/>
        <v xml:space="preserve"> </v>
      </c>
      <c r="D12" s="44"/>
      <c r="E12" s="8"/>
      <c r="F12" s="8"/>
    </row>
    <row r="13" spans="1:6" x14ac:dyDescent="0.25">
      <c r="A13" s="10">
        <v>5</v>
      </c>
      <c r="B13" s="8"/>
      <c r="C13" s="3" t="str">
        <f t="shared" ref="C13" si="3">IF(ISBLANK(B13)," ",VLOOKUP(B13,LYC,2,FALSE)&amp;" "&amp;VLOOKUP(B13,LYC,3,FALSE)&amp;",  "&amp;VLOOKUP(B13,LYC,7,FALSE))</f>
        <v xml:space="preserve"> </v>
      </c>
      <c r="D13" s="44"/>
      <c r="E13" s="44"/>
      <c r="F13" s="8"/>
    </row>
    <row r="14" spans="1:6" x14ac:dyDescent="0.25">
      <c r="A14" s="10">
        <v>6</v>
      </c>
      <c r="B14" s="8"/>
      <c r="C14" s="3" t="str">
        <f t="shared" ref="C14:C16" si="4">IF(ISBLANK(B14)," ",VLOOKUP(B14,LYC,2,FALSE)&amp;" "&amp;VLOOKUP(B14,LYC,3,FALSE)&amp;",  "&amp;VLOOKUP(B14,LYC,7,FALSE))</f>
        <v xml:space="preserve"> </v>
      </c>
      <c r="D14" s="44"/>
      <c r="E14" s="44"/>
      <c r="F14" s="45"/>
    </row>
    <row r="15" spans="1:6" x14ac:dyDescent="0.25">
      <c r="A15" s="10">
        <v>7</v>
      </c>
      <c r="B15" s="8"/>
      <c r="C15" s="3" t="str">
        <f t="shared" si="4"/>
        <v xml:space="preserve"> </v>
      </c>
      <c r="D15" s="44"/>
      <c r="E15" s="44"/>
      <c r="F15" s="45"/>
    </row>
    <row r="16" spans="1:6" x14ac:dyDescent="0.25">
      <c r="A16" s="10">
        <v>8</v>
      </c>
      <c r="B16" s="8"/>
      <c r="C16" s="3" t="str">
        <f t="shared" si="4"/>
        <v xml:space="preserve"> </v>
      </c>
      <c r="D16" s="44"/>
      <c r="E16" s="44"/>
      <c r="F16" s="45"/>
    </row>
    <row r="17" spans="1:6" x14ac:dyDescent="0.25">
      <c r="A17" s="28">
        <v>9</v>
      </c>
      <c r="B17" s="8"/>
      <c r="C17" s="3" t="str">
        <f t="shared" ref="C17" si="5">IF(ISBLANK(B17)," ",VLOOKUP(B17,LYC,2,FALSE)&amp;" "&amp;VLOOKUP(B17,LYC,3,FALSE)&amp;",  "&amp;VLOOKUP(B17,LYC,7,FALSE))</f>
        <v xml:space="preserve"> </v>
      </c>
      <c r="D17" s="44"/>
      <c r="E17" s="44"/>
      <c r="F17" s="42"/>
    </row>
    <row r="18" spans="1:6" x14ac:dyDescent="0.25">
      <c r="A18" s="39"/>
      <c r="B18" s="40"/>
      <c r="C18" s="41"/>
      <c r="D18" s="38"/>
    </row>
    <row r="19" spans="1:6" x14ac:dyDescent="0.25">
      <c r="A19" s="61" t="s">
        <v>17</v>
      </c>
      <c r="B19" s="61"/>
      <c r="C19" s="61"/>
      <c r="D19" s="61"/>
    </row>
    <row r="20" spans="1:6" x14ac:dyDescent="0.25">
      <c r="A20" s="36" t="s">
        <v>1</v>
      </c>
      <c r="B20" s="37" t="s">
        <v>2</v>
      </c>
      <c r="C20" s="37" t="s">
        <v>10</v>
      </c>
      <c r="D20" s="9" t="s">
        <v>4</v>
      </c>
      <c r="E20" s="9" t="s">
        <v>5</v>
      </c>
      <c r="F20" s="9" t="s">
        <v>6</v>
      </c>
    </row>
    <row r="21" spans="1:6" x14ac:dyDescent="0.25">
      <c r="A21" s="28">
        <v>1</v>
      </c>
      <c r="B21" s="16"/>
      <c r="C21" s="29" t="str">
        <f t="shared" ref="C21:C23" si="6">IF(ISBLANK(B21)," ",VLOOKUP(B21,LYC,2,FALSE)&amp;" "&amp;VLOOKUP(B21,LYC,3,FALSE)&amp;",  "&amp;VLOOKUP(B21,LYC,7,FALSE))</f>
        <v xml:space="preserve"> </v>
      </c>
      <c r="D21" s="43"/>
      <c r="E21" s="43"/>
      <c r="F21" s="16"/>
    </row>
    <row r="22" spans="1:6" x14ac:dyDescent="0.25">
      <c r="A22" s="10">
        <v>2</v>
      </c>
      <c r="B22" s="8"/>
      <c r="C22" s="3" t="str">
        <f t="shared" si="6"/>
        <v xml:space="preserve"> </v>
      </c>
      <c r="D22" s="44"/>
      <c r="E22" s="8"/>
      <c r="F22" s="8"/>
    </row>
    <row r="23" spans="1:6" x14ac:dyDescent="0.25">
      <c r="A23" s="10">
        <v>3</v>
      </c>
      <c r="B23" s="8"/>
      <c r="C23" s="3" t="str">
        <f t="shared" si="6"/>
        <v xml:space="preserve"> </v>
      </c>
      <c r="D23" s="44"/>
      <c r="E23" s="8"/>
      <c r="F23" s="8"/>
    </row>
  </sheetData>
  <mergeCells count="7">
    <mergeCell ref="A19:D19"/>
    <mergeCell ref="A7:D7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0" sqref="E10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140625" customWidth="1"/>
    <col min="6" max="6" width="8.140625" customWidth="1"/>
    <col min="7" max="7" width="10.7109375" customWidth="1"/>
  </cols>
  <sheetData>
    <row r="1" spans="1:7" ht="21" x14ac:dyDescent="0.35">
      <c r="A1" s="46"/>
      <c r="B1" s="46"/>
      <c r="C1" s="46" t="s">
        <v>0</v>
      </c>
    </row>
    <row r="2" spans="1:7" ht="21" x14ac:dyDescent="0.35">
      <c r="A2" s="46"/>
      <c r="B2" s="46"/>
      <c r="C2" s="46" t="s">
        <v>20</v>
      </c>
    </row>
    <row r="3" spans="1:7" x14ac:dyDescent="0.25">
      <c r="A3" s="47"/>
      <c r="B3" s="47"/>
      <c r="C3" s="47" t="s">
        <v>7</v>
      </c>
    </row>
    <row r="4" spans="1:7" ht="15.75" x14ac:dyDescent="0.25">
      <c r="A4" s="49"/>
      <c r="B4" s="49"/>
      <c r="C4" s="48" t="s">
        <v>26</v>
      </c>
    </row>
    <row r="5" spans="1:7" ht="15.75" x14ac:dyDescent="0.25">
      <c r="A5" s="49"/>
      <c r="B5" s="49"/>
      <c r="C5" s="49" t="s">
        <v>21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18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298</v>
      </c>
      <c r="C9" s="29" t="str">
        <f t="shared" ref="C9:C10" si="0">IF(ISBLANK(B9)," ",VLOOKUP(B9,LYC,2,FALSE)&amp;" "&amp;VLOOKUP(B9,LYC,3,FALSE)&amp;",  "&amp;VLOOKUP(B9,LYC,7,FALSE))</f>
        <v>LYC RENE CASSIN,  MACON</v>
      </c>
      <c r="D9" s="16">
        <v>1</v>
      </c>
      <c r="E9" s="16">
        <v>74</v>
      </c>
      <c r="F9" s="16" t="s">
        <v>9</v>
      </c>
      <c r="G9" s="17"/>
    </row>
    <row r="10" spans="1:7" x14ac:dyDescent="0.25">
      <c r="A10" s="6">
        <v>2</v>
      </c>
      <c r="B10" s="10">
        <v>325</v>
      </c>
      <c r="C10" s="3" t="str">
        <f t="shared" si="0"/>
        <v>LP ASTIER,  PARAY LE MONIAL</v>
      </c>
      <c r="D10" s="5">
        <v>1</v>
      </c>
      <c r="E10" s="5">
        <v>56</v>
      </c>
      <c r="F10" s="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2" sqref="G12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140625" customWidth="1"/>
    <col min="6" max="6" width="8.140625" customWidth="1"/>
    <col min="7" max="7" width="10.7109375" customWidth="1"/>
  </cols>
  <sheetData>
    <row r="1" spans="1:7" ht="21" x14ac:dyDescent="0.35">
      <c r="A1" s="54"/>
      <c r="B1" s="54"/>
      <c r="C1" s="54" t="s">
        <v>0</v>
      </c>
    </row>
    <row r="2" spans="1:7" ht="21" x14ac:dyDescent="0.35">
      <c r="A2" s="54"/>
      <c r="B2" s="54"/>
      <c r="C2" s="54" t="s">
        <v>38</v>
      </c>
    </row>
    <row r="3" spans="1:7" x14ac:dyDescent="0.25">
      <c r="A3" s="55"/>
      <c r="B3" s="55"/>
      <c r="C3" s="55" t="s">
        <v>7</v>
      </c>
    </row>
    <row r="4" spans="1:7" ht="15.75" x14ac:dyDescent="0.25">
      <c r="A4" s="53"/>
      <c r="B4" s="53"/>
      <c r="C4" s="56" t="s">
        <v>26</v>
      </c>
    </row>
    <row r="5" spans="1:7" ht="15.75" x14ac:dyDescent="0.25">
      <c r="A5" s="53"/>
      <c r="B5" s="53"/>
      <c r="C5" s="53" t="s">
        <v>39</v>
      </c>
    </row>
    <row r="6" spans="1:7" ht="15.75" x14ac:dyDescent="0.25">
      <c r="A6" s="1"/>
      <c r="B6" s="1"/>
      <c r="C6" s="1"/>
    </row>
    <row r="7" spans="1:7" ht="15.75" x14ac:dyDescent="0.25">
      <c r="A7" s="4"/>
      <c r="C7" s="7"/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314</v>
      </c>
      <c r="C9" s="29" t="str">
        <f t="shared" ref="C9:C11" si="0">IF(ISBLANK(B9)," ",VLOOKUP(B9,LYC,2,FALSE)&amp;" "&amp;VLOOKUP(B9,LYC,3,FALSE)&amp;",  "&amp;VLOOKUP(B9,LYC,7,FALSE))</f>
        <v>LYC HENRI PARRIAT,  MONTCEAU LES MINES</v>
      </c>
      <c r="D9" s="16">
        <v>1</v>
      </c>
      <c r="E9" s="16"/>
      <c r="F9" s="16" t="s">
        <v>9</v>
      </c>
      <c r="G9" s="17"/>
    </row>
    <row r="10" spans="1:7" x14ac:dyDescent="0.25">
      <c r="A10" s="6">
        <v>2</v>
      </c>
      <c r="B10" s="10">
        <v>202</v>
      </c>
      <c r="C10" s="3" t="str">
        <f t="shared" si="0"/>
        <v>LYC MILITAIRE,  AUTUN CEDEX</v>
      </c>
      <c r="D10" s="5">
        <v>1</v>
      </c>
      <c r="E10" s="5"/>
      <c r="F10" s="5"/>
    </row>
    <row r="11" spans="1:7" x14ac:dyDescent="0.25">
      <c r="A11" s="11">
        <v>3</v>
      </c>
      <c r="B11" s="10">
        <v>272</v>
      </c>
      <c r="C11" s="3" t="str">
        <f t="shared" si="0"/>
        <v>LA AGRICOLE FONTAINES,  FONTAINES</v>
      </c>
      <c r="D11" s="5">
        <v>1</v>
      </c>
      <c r="E11" s="5"/>
      <c r="F11" s="5"/>
    </row>
    <row r="12" spans="1:7" x14ac:dyDescent="0.25">
      <c r="A12" s="11">
        <v>4</v>
      </c>
      <c r="B12" s="10">
        <v>228</v>
      </c>
      <c r="C12" s="3" t="str">
        <f t="shared" ref="C12" si="1">IF(ISBLANK(B12)," ",VLOOKUP(B12,LYC,2,FALSE)&amp;" "&amp;VLOOKUP(B12,LYC,3,FALSE)&amp;",  "&amp;VLOOKUP(B12,LYC,7,FALSE))</f>
        <v>LYC POLYVALENT EMILAND GAUTHEY,  CHALON SUR SAONE</v>
      </c>
      <c r="D12" s="5">
        <v>1</v>
      </c>
      <c r="E12" s="5"/>
      <c r="F12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FINALE VOLLEY COL MG MF</vt:lpstr>
      <vt:lpstr>FINALE BAD COL TRIOS</vt:lpstr>
      <vt:lpstr>FINALE FUTSAL COL BF</vt:lpstr>
      <vt:lpstr> FINALE FUTSAL COL MG</vt:lpstr>
      <vt:lpstr>FINALE FOOT LYC CG  </vt:lpstr>
      <vt:lpstr>FINALE HAND COL MG MF</vt:lpstr>
      <vt:lpstr>INTERDISTRICT GYMNASTIQUE</vt:lpstr>
      <vt:lpstr>FINALE BASKET 5X5 LYC CG</vt:lpstr>
      <vt:lpstr>FINALE HAND LYC CG</vt:lpstr>
      <vt:lpstr>FINALE VOLLEY LYC CG</vt:lpstr>
      <vt:lpstr>FINALE TENNIS de TABLE </vt:lpstr>
      <vt:lpstr>FINALE BASKET COL BG BF </vt:lpstr>
      <vt:lpstr>FINALE RUGBY COL MG MF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2019-03-14T13:13:27Z</dcterms:modified>
</cp:coreProperties>
</file>