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ACH RUGBY" sheetId="25" r:id="rId1"/>
    <sheet name="Feuil1" sheetId="34" r:id="rId2"/>
  </sheets>
  <externalReferences>
    <externalReference r:id="rId3"/>
    <externalReference r:id="rId4"/>
    <externalReference r:id="rId5"/>
  </externalReferences>
  <definedNames>
    <definedName name="BEA">[1]LISTETAB!$A$3:$G$295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  <definedName name="ST">[3]LISTETAB!$A$3:$G$294</definedName>
    <definedName name="STC">[3]LISTETAB!$A$3:$G$294</definedName>
  </definedNames>
  <calcPr calcId="162913"/>
</workbook>
</file>

<file path=xl/calcChain.xml><?xml version="1.0" encoding="utf-8"?>
<calcChain xmlns="http://schemas.openxmlformats.org/spreadsheetml/2006/main">
  <c r="C66" i="25" l="1"/>
  <c r="C65" i="25"/>
  <c r="C64" i="25"/>
  <c r="C63" i="25"/>
  <c r="C62" i="25"/>
  <c r="C61" i="25"/>
  <c r="C60" i="25"/>
  <c r="C59" i="25"/>
  <c r="C58" i="25"/>
  <c r="C54" i="25"/>
  <c r="C53" i="25"/>
  <c r="C52" i="25"/>
  <c r="C51" i="25"/>
  <c r="C50" i="25"/>
  <c r="C49" i="25"/>
  <c r="C48" i="25"/>
  <c r="C47" i="25"/>
  <c r="C46" i="25"/>
  <c r="C40" i="25"/>
  <c r="C42" i="25"/>
  <c r="C38" i="25"/>
  <c r="C37" i="25"/>
  <c r="C36" i="25"/>
  <c r="C35" i="25"/>
  <c r="C34" i="25"/>
  <c r="C33" i="25"/>
  <c r="C32" i="25"/>
  <c r="C31" i="25"/>
  <c r="C22" i="25" l="1"/>
  <c r="C23" i="25"/>
  <c r="C24" i="25"/>
  <c r="C25" i="25"/>
  <c r="C26" i="25"/>
  <c r="C27" i="25"/>
  <c r="C21" i="25" l="1"/>
  <c r="C13" i="25"/>
  <c r="C14" i="25"/>
  <c r="C15" i="25"/>
  <c r="C12" i="25" l="1"/>
  <c r="C11" i="25"/>
  <c r="C10" i="25"/>
  <c r="C9" i="25"/>
</calcChain>
</file>

<file path=xl/sharedStrings.xml><?xml version="1.0" encoding="utf-8"?>
<sst xmlns="http://schemas.openxmlformats.org/spreadsheetml/2006/main" count="40" uniqueCount="16">
  <si>
    <t>PLACE</t>
  </si>
  <si>
    <t>CODE</t>
  </si>
  <si>
    <t>EQ</t>
  </si>
  <si>
    <t>Etablissements</t>
  </si>
  <si>
    <t>RESULTATS</t>
  </si>
  <si>
    <t>PTS</t>
  </si>
  <si>
    <t>BENJAMINES</t>
  </si>
  <si>
    <t>BEACH RUGBY</t>
  </si>
  <si>
    <t>CHALLENGE</t>
  </si>
  <si>
    <t>mercredi 14 JUIN 2017</t>
  </si>
  <si>
    <t>MONTCEAU</t>
  </si>
  <si>
    <t>MINIMES FILLES</t>
  </si>
  <si>
    <t>MINIMES GARCONS</t>
  </si>
  <si>
    <t>BENJAMINS</t>
  </si>
  <si>
    <t>LYON</t>
  </si>
  <si>
    <t>RESULTATS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</si>
</sst>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</xf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SPORTIF\RESULTATS\2014%202015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67"/>
  <sheetViews>
    <sheetView tabSelected="1" workbookViewId="0">
      <selection activeCell="F67" sqref="F67"/>
    </sheetView>
  </sheetViews>
  <sheetFormatPr baseColWidth="10" defaultColWidth="9.140625" defaultRowHeight="15" x14ac:dyDescent="0.25"/>
  <cols>
    <col min="1" max="1" width="6.140625" style="4" customWidth="1"/>
    <col min="2" max="2" width="5.42578125" style="4" customWidth="1"/>
    <col min="3" max="3" width="56.85546875" style="4" customWidth="1"/>
    <col min="4" max="4" width="3.42578125" style="12" customWidth="1"/>
    <col min="5" max="5" width="9.42578125" style="12" customWidth="1"/>
    <col min="6" max="6" width="12.5703125" style="4" customWidth="1"/>
    <col min="7" max="16384" width="9.140625" style="4"/>
  </cols>
  <sheetData>
    <row r="1" spans="1:6" ht="21" x14ac:dyDescent="0.35">
      <c r="A1" s="23" t="s">
        <v>4</v>
      </c>
      <c r="B1" s="23"/>
      <c r="C1" s="23"/>
      <c r="D1" s="15"/>
      <c r="E1" s="15"/>
    </row>
    <row r="2" spans="1:6" ht="21" x14ac:dyDescent="0.35">
      <c r="A2" s="23" t="s">
        <v>7</v>
      </c>
      <c r="B2" s="23"/>
      <c r="C2" s="23"/>
      <c r="D2" s="15"/>
      <c r="E2" s="15"/>
    </row>
    <row r="3" spans="1:6" x14ac:dyDescent="0.25">
      <c r="A3" s="24" t="s">
        <v>8</v>
      </c>
      <c r="B3" s="24"/>
      <c r="C3" s="24"/>
      <c r="D3" s="16"/>
      <c r="E3" s="16"/>
    </row>
    <row r="4" spans="1:6" ht="15.75" x14ac:dyDescent="0.25">
      <c r="A4" s="25" t="s">
        <v>9</v>
      </c>
      <c r="B4" s="25"/>
      <c r="C4" s="25"/>
      <c r="D4" s="17"/>
      <c r="E4" s="17"/>
    </row>
    <row r="5" spans="1:6" ht="15.75" x14ac:dyDescent="0.25">
      <c r="A5" s="26" t="s">
        <v>10</v>
      </c>
      <c r="B5" s="26"/>
      <c r="C5" s="26"/>
      <c r="D5" s="18"/>
      <c r="E5" s="18"/>
    </row>
    <row r="6" spans="1:6" ht="15.75" x14ac:dyDescent="0.25">
      <c r="A6" s="1"/>
      <c r="B6" s="1"/>
      <c r="C6" s="1"/>
      <c r="D6" s="1"/>
      <c r="E6" s="1"/>
    </row>
    <row r="7" spans="1:6" x14ac:dyDescent="0.25">
      <c r="C7" s="5" t="s">
        <v>6</v>
      </c>
      <c r="D7" s="5"/>
      <c r="E7" s="5"/>
    </row>
    <row r="8" spans="1:6" x14ac:dyDescent="0.25">
      <c r="A8" s="6" t="s">
        <v>0</v>
      </c>
      <c r="B8" s="6" t="s">
        <v>1</v>
      </c>
      <c r="C8" s="2" t="s">
        <v>3</v>
      </c>
      <c r="D8" s="2" t="s">
        <v>2</v>
      </c>
      <c r="E8" s="2" t="s">
        <v>5</v>
      </c>
      <c r="F8" s="11"/>
    </row>
    <row r="9" spans="1:6" x14ac:dyDescent="0.25">
      <c r="A9" s="19">
        <v>1</v>
      </c>
      <c r="B9" s="20">
        <v>332</v>
      </c>
      <c r="C9" s="21" t="str">
        <f t="shared" ref="C9:C12" si="0">IF(ISBLANK(B9)," ",VLOOKUP(B9,LYC,2,FALSE)&amp;" "&amp;VLOOKUP(B9,LYC,3,FALSE)&amp;",  "&amp;VLOOKUP(B9,LYC,7,FALSE))</f>
        <v>COL ROGER VAILLAND,  SANVIGNES LES MINES</v>
      </c>
      <c r="D9" s="22"/>
      <c r="E9" s="22">
        <v>12</v>
      </c>
      <c r="F9" s="10"/>
    </row>
    <row r="10" spans="1:6" x14ac:dyDescent="0.25">
      <c r="A10" s="8">
        <v>2</v>
      </c>
      <c r="B10" s="3">
        <v>232</v>
      </c>
      <c r="C10" s="7" t="str">
        <f t="shared" si="0"/>
        <v>COL JEAN VILAR,  CHALON SUR SAONE</v>
      </c>
      <c r="D10" s="9">
        <v>1</v>
      </c>
      <c r="E10" s="9">
        <v>11</v>
      </c>
      <c r="F10" s="13"/>
    </row>
    <row r="11" spans="1:6" x14ac:dyDescent="0.25">
      <c r="A11" s="8">
        <v>3</v>
      </c>
      <c r="B11" s="3">
        <v>275</v>
      </c>
      <c r="C11" s="7" t="str">
        <f t="shared" si="0"/>
        <v>COL JULES FERRY,  GENELARD</v>
      </c>
      <c r="D11" s="9"/>
      <c r="E11" s="9">
        <v>10</v>
      </c>
      <c r="F11" s="11"/>
    </row>
    <row r="12" spans="1:6" x14ac:dyDescent="0.25">
      <c r="A12" s="8">
        <v>4</v>
      </c>
      <c r="B12" s="3">
        <v>316</v>
      </c>
      <c r="C12" s="7" t="str">
        <f t="shared" si="0"/>
        <v>COL JEAN MOULIN,  MONTCEAU LES MINES</v>
      </c>
      <c r="D12" s="9"/>
      <c r="E12" s="9">
        <v>9</v>
      </c>
      <c r="F12" s="11"/>
    </row>
    <row r="13" spans="1:6" x14ac:dyDescent="0.25">
      <c r="A13" s="8">
        <v>5</v>
      </c>
      <c r="B13" s="3">
        <v>317</v>
      </c>
      <c r="C13" s="7" t="str">
        <f t="shared" ref="C13:C16" si="1">IF(ISBLANK(B13)," ",VLOOKUP(B13,LYC,2,FALSE)&amp;" "&amp;VLOOKUP(B13,LYC,3,FALSE)&amp;",  "&amp;VLOOKUP(B13,LYC,7,FALSE))</f>
        <v>COL ANTOINE DE SAINT-EXUPERY,  MONTCEAU LES MINES</v>
      </c>
      <c r="D13" s="9"/>
      <c r="E13" s="9">
        <v>8</v>
      </c>
    </row>
    <row r="14" spans="1:6" x14ac:dyDescent="0.25">
      <c r="A14" s="8">
        <v>6</v>
      </c>
      <c r="B14" s="3">
        <v>294</v>
      </c>
      <c r="C14" s="7" t="str">
        <f t="shared" si="1"/>
        <v>COL LA CROIX MENEE,  LE CREUSOT</v>
      </c>
      <c r="D14" s="9"/>
      <c r="E14" s="9">
        <v>6</v>
      </c>
    </row>
    <row r="15" spans="1:6" x14ac:dyDescent="0.25">
      <c r="A15" s="8">
        <v>7</v>
      </c>
      <c r="B15" s="3">
        <v>232</v>
      </c>
      <c r="C15" s="7" t="str">
        <f t="shared" si="1"/>
        <v>COL JEAN VILAR,  CHALON SUR SAONE</v>
      </c>
      <c r="D15" s="9">
        <v>2</v>
      </c>
      <c r="E15" s="9">
        <v>4</v>
      </c>
    </row>
    <row r="16" spans="1:6" x14ac:dyDescent="0.25">
      <c r="A16" s="8">
        <v>8</v>
      </c>
      <c r="B16" s="3"/>
      <c r="C16" s="7" t="s">
        <v>14</v>
      </c>
      <c r="D16" s="9">
        <v>1</v>
      </c>
      <c r="E16" s="9">
        <v>2</v>
      </c>
    </row>
    <row r="17" spans="1:6" x14ac:dyDescent="0.25">
      <c r="A17" s="8">
        <v>9</v>
      </c>
      <c r="B17" s="3"/>
      <c r="C17" s="7" t="s">
        <v>14</v>
      </c>
      <c r="D17" s="9">
        <v>2</v>
      </c>
      <c r="E17" s="9">
        <v>1</v>
      </c>
    </row>
    <row r="18" spans="1:6" s="12" customFormat="1" x14ac:dyDescent="0.25"/>
    <row r="19" spans="1:6" x14ac:dyDescent="0.25">
      <c r="A19" s="12"/>
      <c r="B19" s="12"/>
      <c r="C19" s="5" t="s">
        <v>11</v>
      </c>
      <c r="D19" s="5"/>
      <c r="E19" s="5"/>
    </row>
    <row r="20" spans="1:6" x14ac:dyDescent="0.25">
      <c r="A20" s="6" t="s">
        <v>0</v>
      </c>
      <c r="B20" s="6" t="s">
        <v>1</v>
      </c>
      <c r="C20" s="2" t="s">
        <v>3</v>
      </c>
      <c r="D20" s="2" t="s">
        <v>2</v>
      </c>
      <c r="E20" s="2" t="s">
        <v>5</v>
      </c>
      <c r="F20" s="14"/>
    </row>
    <row r="21" spans="1:6" x14ac:dyDescent="0.25">
      <c r="A21" s="19">
        <v>1</v>
      </c>
      <c r="B21" s="20">
        <v>232</v>
      </c>
      <c r="C21" s="21" t="str">
        <f t="shared" ref="C21" si="2">IF(ISBLANK(B21)," ",VLOOKUP(B21,LYC,2,FALSE)&amp;" "&amp;VLOOKUP(B21,LYC,3,FALSE)&amp;",  "&amp;VLOOKUP(B21,LYC,7,FALSE))</f>
        <v>COL JEAN VILAR,  CHALON SUR SAONE</v>
      </c>
      <c r="D21" s="22">
        <v>1</v>
      </c>
      <c r="E21" s="22">
        <v>12</v>
      </c>
    </row>
    <row r="22" spans="1:6" x14ac:dyDescent="0.25">
      <c r="A22" s="8">
        <v>2</v>
      </c>
      <c r="B22" s="3">
        <v>206</v>
      </c>
      <c r="C22" s="7" t="str">
        <f t="shared" ref="C22:C27" si="3">IF(ISBLANK(B22)," ",VLOOKUP(B22,LYC,2,FALSE)&amp;" "&amp;VLOOKUP(B22,LYC,3,FALSE)&amp;",  "&amp;VLOOKUP(B22,LYC,7,FALSE))</f>
        <v>COL LA CHATAIGNERAIE,  AUTUN</v>
      </c>
      <c r="D22" s="9"/>
      <c r="E22" s="9">
        <v>10</v>
      </c>
    </row>
    <row r="23" spans="1:6" x14ac:dyDescent="0.25">
      <c r="A23" s="8">
        <v>3</v>
      </c>
      <c r="B23" s="3">
        <v>275</v>
      </c>
      <c r="C23" s="7" t="str">
        <f t="shared" si="3"/>
        <v>COL JULES FERRY,  GENELARD</v>
      </c>
      <c r="D23" s="9"/>
      <c r="E23" s="9">
        <v>8</v>
      </c>
    </row>
    <row r="24" spans="1:6" x14ac:dyDescent="0.25">
      <c r="A24" s="8">
        <v>4</v>
      </c>
      <c r="B24" s="3">
        <v>294</v>
      </c>
      <c r="C24" s="7" t="str">
        <f t="shared" si="3"/>
        <v>COL LA CROIX MENEE,  LE CREUSOT</v>
      </c>
      <c r="D24" s="9"/>
      <c r="E24" s="9">
        <v>6</v>
      </c>
    </row>
    <row r="25" spans="1:6" x14ac:dyDescent="0.25">
      <c r="A25" s="8">
        <v>5</v>
      </c>
      <c r="B25" s="3">
        <v>316</v>
      </c>
      <c r="C25" s="7" t="str">
        <f t="shared" si="3"/>
        <v>COL JEAN MOULIN,  MONTCEAU LES MINES</v>
      </c>
      <c r="D25" s="9"/>
      <c r="E25" s="9">
        <v>4</v>
      </c>
    </row>
    <row r="26" spans="1:6" x14ac:dyDescent="0.25">
      <c r="A26" s="8">
        <v>6</v>
      </c>
      <c r="B26" s="3">
        <v>232</v>
      </c>
      <c r="C26" s="7" t="str">
        <f t="shared" si="3"/>
        <v>COL JEAN VILAR,  CHALON SUR SAONE</v>
      </c>
      <c r="D26" s="9">
        <v>2</v>
      </c>
      <c r="E26" s="9">
        <v>2</v>
      </c>
    </row>
    <row r="27" spans="1:6" x14ac:dyDescent="0.25">
      <c r="A27" s="8">
        <v>7</v>
      </c>
      <c r="B27" s="3">
        <v>332</v>
      </c>
      <c r="C27" s="7" t="str">
        <f t="shared" si="3"/>
        <v>COL ROGER VAILLAND,  SANVIGNES LES MINES</v>
      </c>
      <c r="D27" s="9"/>
      <c r="E27" s="9">
        <v>1</v>
      </c>
    </row>
    <row r="29" spans="1:6" x14ac:dyDescent="0.25">
      <c r="A29" s="12"/>
      <c r="B29" s="12"/>
      <c r="C29" s="5" t="s">
        <v>13</v>
      </c>
      <c r="D29" s="5"/>
      <c r="E29" s="5"/>
    </row>
    <row r="30" spans="1:6" x14ac:dyDescent="0.25">
      <c r="A30" s="6" t="s">
        <v>0</v>
      </c>
      <c r="B30" s="6" t="s">
        <v>1</v>
      </c>
      <c r="C30" s="2" t="s">
        <v>3</v>
      </c>
      <c r="D30" s="2" t="s">
        <v>2</v>
      </c>
      <c r="E30" s="2" t="s">
        <v>5</v>
      </c>
    </row>
    <row r="31" spans="1:6" x14ac:dyDescent="0.25">
      <c r="A31" s="19">
        <v>1</v>
      </c>
      <c r="B31" s="20">
        <v>332</v>
      </c>
      <c r="C31" s="21" t="str">
        <f t="shared" ref="C31:C38" si="4">IF(ISBLANK(B31)," ",VLOOKUP(B31,LYC,2,FALSE)&amp;" "&amp;VLOOKUP(B31,LYC,3,FALSE)&amp;",  "&amp;VLOOKUP(B31,LYC,7,FALSE))</f>
        <v>COL ROGER VAILLAND,  SANVIGNES LES MINES</v>
      </c>
      <c r="D31" s="22"/>
      <c r="E31" s="22">
        <v>12</v>
      </c>
    </row>
    <row r="32" spans="1:6" x14ac:dyDescent="0.25">
      <c r="A32" s="8">
        <v>2</v>
      </c>
      <c r="B32" s="3">
        <v>208</v>
      </c>
      <c r="C32" s="7" t="str">
        <f t="shared" si="4"/>
        <v>COL ST SACREMENT,  AUTUN</v>
      </c>
      <c r="D32" s="9"/>
      <c r="E32" s="9">
        <v>11</v>
      </c>
    </row>
    <row r="33" spans="1:5" x14ac:dyDescent="0.25">
      <c r="A33" s="8">
        <v>3</v>
      </c>
      <c r="B33" s="3">
        <v>317</v>
      </c>
      <c r="C33" s="7" t="str">
        <f t="shared" si="4"/>
        <v>COL ANTOINE DE SAINT-EXUPERY,  MONTCEAU LES MINES</v>
      </c>
      <c r="D33" s="9">
        <v>2</v>
      </c>
      <c r="E33" s="9">
        <v>10</v>
      </c>
    </row>
    <row r="34" spans="1:5" x14ac:dyDescent="0.25">
      <c r="A34" s="8">
        <v>4</v>
      </c>
      <c r="B34" s="3">
        <v>206</v>
      </c>
      <c r="C34" s="7" t="str">
        <f t="shared" si="4"/>
        <v>COL LA CHATAIGNERAIE,  AUTUN</v>
      </c>
      <c r="D34" s="9"/>
      <c r="E34" s="9">
        <v>9</v>
      </c>
    </row>
    <row r="35" spans="1:5" x14ac:dyDescent="0.25">
      <c r="A35" s="8">
        <v>5</v>
      </c>
      <c r="B35" s="3">
        <v>316</v>
      </c>
      <c r="C35" s="7" t="str">
        <f t="shared" si="4"/>
        <v>COL JEAN MOULIN,  MONTCEAU LES MINES</v>
      </c>
      <c r="D35" s="9"/>
      <c r="E35" s="9">
        <v>8</v>
      </c>
    </row>
    <row r="36" spans="1:5" x14ac:dyDescent="0.25">
      <c r="A36" s="8">
        <v>6</v>
      </c>
      <c r="B36" s="3">
        <v>294</v>
      </c>
      <c r="C36" s="7" t="str">
        <f t="shared" si="4"/>
        <v>COL LA CROIX MENEE,  LE CREUSOT</v>
      </c>
      <c r="D36" s="9"/>
      <c r="E36" s="9">
        <v>7</v>
      </c>
    </row>
    <row r="37" spans="1:5" x14ac:dyDescent="0.25">
      <c r="A37" s="8">
        <v>7</v>
      </c>
      <c r="B37" s="3">
        <v>275</v>
      </c>
      <c r="C37" s="7" t="str">
        <f t="shared" si="4"/>
        <v>COL JULES FERRY,  GENELARD</v>
      </c>
      <c r="D37" s="9">
        <v>1</v>
      </c>
      <c r="E37" s="9">
        <v>6</v>
      </c>
    </row>
    <row r="38" spans="1:5" x14ac:dyDescent="0.25">
      <c r="A38" s="8">
        <v>8</v>
      </c>
      <c r="B38" s="3">
        <v>317</v>
      </c>
      <c r="C38" s="7" t="str">
        <f t="shared" si="4"/>
        <v>COL ANTOINE DE SAINT-EXUPERY,  MONTCEAU LES MINES</v>
      </c>
      <c r="D38" s="9">
        <v>1</v>
      </c>
      <c r="E38" s="9">
        <v>5</v>
      </c>
    </row>
    <row r="39" spans="1:5" x14ac:dyDescent="0.25">
      <c r="A39" s="8">
        <v>9</v>
      </c>
      <c r="B39" s="3"/>
      <c r="C39" s="7" t="s">
        <v>14</v>
      </c>
      <c r="D39" s="9">
        <v>1</v>
      </c>
      <c r="E39" s="9">
        <v>4</v>
      </c>
    </row>
    <row r="40" spans="1:5" x14ac:dyDescent="0.25">
      <c r="A40" s="8">
        <v>10</v>
      </c>
      <c r="B40" s="3">
        <v>336</v>
      </c>
      <c r="C40" s="7" t="str">
        <f t="shared" ref="C40:C42" si="5">IF(ISBLANK(B40)," ",VLOOKUP(B40,LYC,2,FALSE)&amp;" "&amp;VLOOKUP(B40,LYC,3,FALSE)&amp;",  "&amp;VLOOKUP(B40,LYC,7,FALSE))</f>
        <v>COL EN FLEURETTE,  ST GENGOUX LE NATIONAL</v>
      </c>
      <c r="D40" s="9"/>
      <c r="E40" s="9">
        <v>3</v>
      </c>
    </row>
    <row r="41" spans="1:5" x14ac:dyDescent="0.25">
      <c r="A41" s="8">
        <v>11</v>
      </c>
      <c r="B41" s="3"/>
      <c r="C41" s="7" t="s">
        <v>14</v>
      </c>
      <c r="D41" s="9">
        <v>2</v>
      </c>
      <c r="E41" s="9">
        <v>2</v>
      </c>
    </row>
    <row r="42" spans="1:5" x14ac:dyDescent="0.25">
      <c r="A42" s="8">
        <v>12</v>
      </c>
      <c r="B42" s="3">
        <v>275</v>
      </c>
      <c r="C42" s="7" t="str">
        <f t="shared" si="5"/>
        <v>COL JULES FERRY,  GENELARD</v>
      </c>
      <c r="D42" s="9">
        <v>2</v>
      </c>
      <c r="E42" s="9">
        <v>1</v>
      </c>
    </row>
    <row r="44" spans="1:5" x14ac:dyDescent="0.25">
      <c r="A44" s="12"/>
      <c r="B44" s="12"/>
      <c r="C44" s="5" t="s">
        <v>12</v>
      </c>
      <c r="D44" s="5"/>
      <c r="E44" s="5"/>
    </row>
    <row r="45" spans="1:5" x14ac:dyDescent="0.25">
      <c r="A45" s="6" t="s">
        <v>0</v>
      </c>
      <c r="B45" s="6" t="s">
        <v>1</v>
      </c>
      <c r="C45" s="2" t="s">
        <v>3</v>
      </c>
      <c r="D45" s="2" t="s">
        <v>2</v>
      </c>
      <c r="E45" s="2" t="s">
        <v>5</v>
      </c>
    </row>
    <row r="46" spans="1:5" x14ac:dyDescent="0.25">
      <c r="A46" s="19">
        <v>1</v>
      </c>
      <c r="B46" s="20">
        <v>275</v>
      </c>
      <c r="C46" s="21" t="str">
        <f t="shared" ref="C46:C54" si="6">IF(ISBLANK(B46)," ",VLOOKUP(B46,LYC,2,FALSE)&amp;" "&amp;VLOOKUP(B46,LYC,3,FALSE)&amp;",  "&amp;VLOOKUP(B46,LYC,7,FALSE))</f>
        <v>COL JULES FERRY,  GENELARD</v>
      </c>
      <c r="D46" s="22">
        <v>1</v>
      </c>
      <c r="E46" s="22">
        <v>12</v>
      </c>
    </row>
    <row r="47" spans="1:5" x14ac:dyDescent="0.25">
      <c r="A47" s="8">
        <v>2</v>
      </c>
      <c r="B47" s="3">
        <v>294</v>
      </c>
      <c r="C47" s="7" t="str">
        <f t="shared" si="6"/>
        <v>COL LA CROIX MENEE,  LE CREUSOT</v>
      </c>
      <c r="D47" s="9"/>
      <c r="E47" s="9">
        <v>11</v>
      </c>
    </row>
    <row r="48" spans="1:5" x14ac:dyDescent="0.25">
      <c r="A48" s="8">
        <v>3</v>
      </c>
      <c r="B48" s="3">
        <v>275</v>
      </c>
      <c r="C48" s="7" t="str">
        <f t="shared" si="6"/>
        <v>COL JULES FERRY,  GENELARD</v>
      </c>
      <c r="D48" s="9">
        <v>2</v>
      </c>
      <c r="E48" s="9">
        <v>10</v>
      </c>
    </row>
    <row r="49" spans="1:5" x14ac:dyDescent="0.25">
      <c r="A49" s="8">
        <v>4</v>
      </c>
      <c r="B49" s="3">
        <v>317</v>
      </c>
      <c r="C49" s="7" t="str">
        <f t="shared" si="6"/>
        <v>COL ANTOINE DE SAINT-EXUPERY,  MONTCEAU LES MINES</v>
      </c>
      <c r="D49" s="9">
        <v>1</v>
      </c>
      <c r="E49" s="9">
        <v>9</v>
      </c>
    </row>
    <row r="50" spans="1:5" x14ac:dyDescent="0.25">
      <c r="A50" s="8">
        <v>5</v>
      </c>
      <c r="B50" s="3">
        <v>316</v>
      </c>
      <c r="C50" s="7" t="str">
        <f t="shared" si="6"/>
        <v>COL JEAN MOULIN,  MONTCEAU LES MINES</v>
      </c>
      <c r="D50" s="9"/>
      <c r="E50" s="9">
        <v>8</v>
      </c>
    </row>
    <row r="51" spans="1:5" x14ac:dyDescent="0.25">
      <c r="A51" s="8">
        <v>6</v>
      </c>
      <c r="B51" s="3">
        <v>332</v>
      </c>
      <c r="C51" s="7" t="str">
        <f t="shared" si="6"/>
        <v>COL ROGER VAILLAND,  SANVIGNES LES MINES</v>
      </c>
      <c r="D51" s="9"/>
      <c r="E51" s="9">
        <v>6</v>
      </c>
    </row>
    <row r="52" spans="1:5" x14ac:dyDescent="0.25">
      <c r="A52" s="8">
        <v>7</v>
      </c>
      <c r="B52" s="3">
        <v>336</v>
      </c>
      <c r="C52" s="7" t="str">
        <f t="shared" si="6"/>
        <v>COL EN FLEURETTE,  ST GENGOUX LE NATIONAL</v>
      </c>
      <c r="D52" s="9"/>
      <c r="E52" s="9">
        <v>4</v>
      </c>
    </row>
    <row r="53" spans="1:5" x14ac:dyDescent="0.25">
      <c r="A53" s="8">
        <v>8</v>
      </c>
      <c r="B53" s="3">
        <v>317</v>
      </c>
      <c r="C53" s="7" t="str">
        <f t="shared" si="6"/>
        <v>COL ANTOINE DE SAINT-EXUPERY,  MONTCEAU LES MINES</v>
      </c>
      <c r="D53" s="9">
        <v>2</v>
      </c>
      <c r="E53" s="9">
        <v>2</v>
      </c>
    </row>
    <row r="54" spans="1:5" x14ac:dyDescent="0.25">
      <c r="A54" s="8">
        <v>9</v>
      </c>
      <c r="B54" s="3">
        <v>206</v>
      </c>
      <c r="C54" s="7" t="str">
        <f t="shared" si="6"/>
        <v>COL LA CHATAIGNERAIE,  AUTUN</v>
      </c>
      <c r="D54" s="9"/>
      <c r="E54" s="9">
        <v>1</v>
      </c>
    </row>
    <row r="56" spans="1:5" x14ac:dyDescent="0.25">
      <c r="A56" s="12"/>
      <c r="B56" s="12"/>
      <c r="C56" s="5" t="s">
        <v>15</v>
      </c>
      <c r="D56" s="5"/>
      <c r="E56" s="5"/>
    </row>
    <row r="57" spans="1:5" x14ac:dyDescent="0.25">
      <c r="A57" s="6" t="s">
        <v>0</v>
      </c>
      <c r="B57" s="6" t="s">
        <v>1</v>
      </c>
      <c r="C57" s="2" t="s">
        <v>3</v>
      </c>
      <c r="D57" s="2" t="s">
        <v>2</v>
      </c>
      <c r="E57" s="2" t="s">
        <v>5</v>
      </c>
    </row>
    <row r="58" spans="1:5" x14ac:dyDescent="0.25">
      <c r="A58" s="19">
        <v>1</v>
      </c>
      <c r="B58" s="20">
        <v>275</v>
      </c>
      <c r="C58" s="21" t="str">
        <f t="shared" ref="C58:C66" si="7">IF(ISBLANK(B58)," ",VLOOKUP(B58,LYC,2,FALSE)&amp;" "&amp;VLOOKUP(B58,LYC,3,FALSE)&amp;",  "&amp;VLOOKUP(B58,LYC,7,FALSE))</f>
        <v>COL JULES FERRY,  GENELARD</v>
      </c>
      <c r="D58" s="22"/>
      <c r="E58" s="22">
        <v>36</v>
      </c>
    </row>
    <row r="59" spans="1:5" x14ac:dyDescent="0.25">
      <c r="A59" s="8">
        <v>2</v>
      </c>
      <c r="B59" s="3">
        <v>332</v>
      </c>
      <c r="C59" s="7" t="str">
        <f t="shared" si="7"/>
        <v>COL ROGER VAILLAND,  SANVIGNES LES MINES</v>
      </c>
      <c r="D59" s="9"/>
      <c r="E59" s="9">
        <v>31</v>
      </c>
    </row>
    <row r="60" spans="1:5" x14ac:dyDescent="0.25">
      <c r="A60" s="8">
        <v>3</v>
      </c>
      <c r="B60" s="3">
        <v>294</v>
      </c>
      <c r="C60" s="7" t="str">
        <f t="shared" si="7"/>
        <v>COL LA CROIX MENEE,  LE CREUSOT</v>
      </c>
      <c r="D60" s="9"/>
      <c r="E60" s="9">
        <v>30</v>
      </c>
    </row>
    <row r="61" spans="1:5" x14ac:dyDescent="0.25">
      <c r="A61" s="8">
        <v>4</v>
      </c>
      <c r="B61" s="3">
        <v>316</v>
      </c>
      <c r="C61" s="7" t="str">
        <f t="shared" si="7"/>
        <v>COL JEAN MOULIN,  MONTCEAU LES MINES</v>
      </c>
      <c r="D61" s="9"/>
      <c r="E61" s="9">
        <v>29</v>
      </c>
    </row>
    <row r="62" spans="1:5" x14ac:dyDescent="0.25">
      <c r="A62" s="8">
        <v>5</v>
      </c>
      <c r="B62" s="3">
        <v>317</v>
      </c>
      <c r="C62" s="7" t="str">
        <f t="shared" si="7"/>
        <v>COL ANTOINE DE SAINT-EXUPERY,  MONTCEAU LES MINES</v>
      </c>
      <c r="D62" s="9"/>
      <c r="E62" s="9">
        <v>27</v>
      </c>
    </row>
    <row r="63" spans="1:5" x14ac:dyDescent="0.25">
      <c r="A63" s="8">
        <v>6</v>
      </c>
      <c r="B63" s="3">
        <v>232</v>
      </c>
      <c r="C63" s="7" t="str">
        <f t="shared" si="7"/>
        <v>COL JEAN VILAR,  CHALON SUR SAONE</v>
      </c>
      <c r="D63" s="9"/>
      <c r="E63" s="9">
        <v>23</v>
      </c>
    </row>
    <row r="64" spans="1:5" x14ac:dyDescent="0.25">
      <c r="A64" s="8">
        <v>7</v>
      </c>
      <c r="B64" s="3">
        <v>206</v>
      </c>
      <c r="C64" s="7" t="str">
        <f t="shared" si="7"/>
        <v>COL LA CHATAIGNERAIE,  AUTUN</v>
      </c>
      <c r="D64" s="9"/>
      <c r="E64" s="9">
        <v>20</v>
      </c>
    </row>
    <row r="65" spans="1:5" x14ac:dyDescent="0.25">
      <c r="A65" s="8">
        <v>8</v>
      </c>
      <c r="B65" s="3">
        <v>208</v>
      </c>
      <c r="C65" s="7" t="str">
        <f t="shared" si="7"/>
        <v>COL ST SACREMENT,  AUTUN</v>
      </c>
      <c r="D65" s="9"/>
      <c r="E65" s="9">
        <v>11</v>
      </c>
    </row>
    <row r="66" spans="1:5" x14ac:dyDescent="0.25">
      <c r="A66" s="8">
        <v>9</v>
      </c>
      <c r="B66" s="3">
        <v>336</v>
      </c>
      <c r="C66" s="7" t="str">
        <f t="shared" ref="C66" si="8">IF(ISBLANK(B66)," ",VLOOKUP(B66,LYC,2,FALSE)&amp;" "&amp;VLOOKUP(B66,LYC,3,FALSE)&amp;",  "&amp;VLOOKUP(B66,LYC,7,FALSE))</f>
        <v>COL EN FLEURETTE,  ST GENGOUX LE NATIONAL</v>
      </c>
      <c r="D66" s="9"/>
      <c r="E66" s="9">
        <v>7</v>
      </c>
    </row>
    <row r="67" spans="1:5" x14ac:dyDescent="0.25">
      <c r="A67" s="8">
        <v>10</v>
      </c>
      <c r="B67" s="3"/>
      <c r="C67" s="7" t="s">
        <v>14</v>
      </c>
      <c r="D67" s="9"/>
      <c r="E67" s="9">
        <v>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BEACH RUGBY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2017-06-15T09:24:12Z</dcterms:modified>
</cp:coreProperties>
</file>