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INALE HAND LYC FILLES" sheetId="7" r:id="rId1"/>
    <sheet name="BAD COL TRIO T1" sheetId="26" r:id="rId2"/>
    <sheet name="FINALE BASKET LYC JG " sheetId="27" r:id="rId3"/>
    <sheet name="FINALE VOLLEY LYC FILLES" sheetId="21" r:id="rId4"/>
    <sheet name="FINALE FUTSAL LP" sheetId="24" r:id="rId5"/>
    <sheet name="FINALE RUGBY LYC FILLES &amp; JG" sheetId="29" r:id="rId6"/>
  </sheets>
  <externalReferences>
    <externalReference r:id="rId7"/>
  </externalReferences>
  <definedNames>
    <definedName name="BEA">[1]LISTETAB!$A$3:$G$295</definedName>
    <definedName name="BF">[1]LISTETAB!$A$3:$G$294</definedName>
    <definedName name="CG">[1]LISTETAB!$A$3:$G$294</definedName>
    <definedName name="clg">[1]LISTETAB!$A$3:$G$294</definedName>
    <definedName name="COL">[1]LISTETAB!$A$3:$G$294</definedName>
    <definedName name="ETAB" localSheetId="1">#REF!</definedName>
    <definedName name="ETAB" localSheetId="2">#REF!</definedName>
    <definedName name="ETAB" localSheetId="0">#REF!</definedName>
    <definedName name="ETAB" localSheetId="5">#REF!</definedName>
    <definedName name="ETAB" localSheetId="3">#REF!</definedName>
    <definedName name="ETAB">#REF!</definedName>
    <definedName name="FOOT">[1]LISTETAB!$A$3:$G$295</definedName>
    <definedName name="FUTSAL">[1]LISTETAB!$A$3:$G$295</definedName>
    <definedName name="LYC">[1]LISTETAB!$A$3:$G$294</definedName>
    <definedName name="MF">[1]LISTETAB!$A$3:$G$294</definedName>
    <definedName name="MG">[1]LISTETAB!$A$3:$G$294</definedName>
    <definedName name="ST">[1]LISTETAB!$A$3:$G$294</definedName>
    <definedName name="STC">[1]LISTETAB!$A$3:$G$294</definedName>
  </definedNames>
  <calcPr calcId="162913"/>
</workbook>
</file>

<file path=xl/calcChain.xml><?xml version="1.0" encoding="utf-8"?>
<calcChain xmlns="http://schemas.openxmlformats.org/spreadsheetml/2006/main">
  <c r="C76" i="26" l="1"/>
  <c r="C75" i="26"/>
  <c r="C69" i="26"/>
  <c r="C68" i="26"/>
  <c r="C67" i="26"/>
  <c r="C66" i="26"/>
  <c r="C43" i="26"/>
  <c r="C81" i="26" l="1"/>
  <c r="C80" i="26"/>
  <c r="C74" i="26"/>
  <c r="C73" i="26"/>
  <c r="C62" i="26"/>
  <c r="C61" i="26"/>
  <c r="C60" i="26"/>
  <c r="C59" i="26"/>
  <c r="C55" i="26"/>
  <c r="C54" i="26"/>
  <c r="C50" i="26"/>
  <c r="C49" i="26"/>
  <c r="C48" i="26"/>
  <c r="C47" i="26"/>
  <c r="C42" i="26"/>
  <c r="C41" i="26"/>
  <c r="C40" i="26"/>
  <c r="C39" i="26"/>
  <c r="C38" i="26"/>
  <c r="C34" i="26"/>
  <c r="C33" i="26"/>
  <c r="C32" i="26"/>
  <c r="C28" i="26"/>
  <c r="C24" i="26"/>
  <c r="C23" i="26"/>
  <c r="C22" i="26"/>
  <c r="C18" i="26"/>
  <c r="C17" i="26"/>
  <c r="C12" i="26"/>
  <c r="C13" i="26"/>
  <c r="C12" i="24"/>
  <c r="C17" i="29"/>
  <c r="C16" i="29"/>
  <c r="C10" i="29"/>
  <c r="C12" i="21"/>
  <c r="C13" i="21"/>
  <c r="C14" i="21"/>
  <c r="C15" i="21"/>
  <c r="C16" i="21"/>
  <c r="C17" i="21"/>
  <c r="C18" i="21"/>
  <c r="C11" i="7"/>
  <c r="C12" i="7"/>
  <c r="C11" i="24" l="1"/>
  <c r="C10" i="24"/>
  <c r="C10" i="21"/>
  <c r="C11" i="21"/>
  <c r="C9" i="27"/>
  <c r="C9" i="21"/>
  <c r="C9" i="29"/>
  <c r="C11" i="26"/>
  <c r="C10" i="26"/>
  <c r="C9" i="26"/>
  <c r="C9" i="24"/>
  <c r="C10" i="7"/>
  <c r="C9" i="7"/>
</calcChain>
</file>

<file path=xl/sharedStrings.xml><?xml version="1.0" encoding="utf-8"?>
<sst xmlns="http://schemas.openxmlformats.org/spreadsheetml/2006/main" count="194" uniqueCount="41">
  <si>
    <t>RESULTAT</t>
  </si>
  <si>
    <t>PLACE</t>
  </si>
  <si>
    <t>CODE</t>
  </si>
  <si>
    <t>ETABLISSEMENT</t>
  </si>
  <si>
    <t>Etablissements</t>
  </si>
  <si>
    <t>N°</t>
  </si>
  <si>
    <t>PERF</t>
  </si>
  <si>
    <t>Q/R</t>
  </si>
  <si>
    <t>HAND LYC FILLES</t>
  </si>
  <si>
    <t>FINALE</t>
  </si>
  <si>
    <t>CHAROLLES</t>
  </si>
  <si>
    <t>MACON</t>
  </si>
  <si>
    <t>CHALON (mathias)</t>
  </si>
  <si>
    <t>FILLES</t>
  </si>
  <si>
    <t>JUNIORS</t>
  </si>
  <si>
    <t>mercredi 16 Janvier 2019</t>
  </si>
  <si>
    <t xml:space="preserve">FINALE </t>
  </si>
  <si>
    <t xml:space="preserve">BASKET LYC 5X5 JG </t>
  </si>
  <si>
    <t>CHALON</t>
  </si>
  <si>
    <t>Finale</t>
  </si>
  <si>
    <t>VOLLEY LYC FILLES</t>
  </si>
  <si>
    <t>RUGBY LYC FILLES &amp; JUNIORS</t>
  </si>
  <si>
    <t>FUTSAL LP</t>
  </si>
  <si>
    <t>BAD COL TRIO</t>
  </si>
  <si>
    <t>Tour 1</t>
  </si>
  <si>
    <t>ST MARCEL GUEUGNON COUCHES EPINAC</t>
  </si>
  <si>
    <t>A COUCHES BENJ</t>
  </si>
  <si>
    <t>A COUCHES MIXTES</t>
  </si>
  <si>
    <t>A EPINAC BENJ</t>
  </si>
  <si>
    <t>A EPINAC BENJAMINES</t>
  </si>
  <si>
    <t>A EPINAC MIXTES</t>
  </si>
  <si>
    <t>A GUEUGNON BENJ</t>
  </si>
  <si>
    <t>A GUEUGNON BENJAMINES</t>
  </si>
  <si>
    <t>A GUEUGNON MIXTES</t>
  </si>
  <si>
    <t>A ST MARCEL MIXTES</t>
  </si>
  <si>
    <t>A ST MARCEL BENJAMINES</t>
  </si>
  <si>
    <t>Q</t>
  </si>
  <si>
    <t>A ST MARCEL BENJ POULE A</t>
  </si>
  <si>
    <t>A ST MARCEL BENJ POULE B</t>
  </si>
  <si>
    <t>ENTENTE</t>
  </si>
  <si>
    <t>Non Joué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</si>
</sst>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2"/>
      <name val="Candar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Fill="1" applyAlignment="1">
      <alignment horizontal="center"/>
    </xf>
    <xf numFmtId="0" fontId="7" fillId="0" borderId="1" xfId="0" applyFont="1" applyBorder="1"/>
    <xf numFmtId="0" fontId="5" fillId="0" borderId="1" xfId="0" applyFont="1" applyBorder="1" applyProtection="1"/>
    <xf numFmtId="0" fontId="8" fillId="0" borderId="0" xfId="0" applyFont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2" fillId="0" borderId="0" xfId="0" applyFont="1" applyAlignment="1">
      <alignment horizontal="center" vertical="top"/>
    </xf>
    <xf numFmtId="0" fontId="11" fillId="0" borderId="1" xfId="0" applyFont="1" applyBorder="1" applyAlignment="1">
      <alignment horizontal="left"/>
    </xf>
    <xf numFmtId="0" fontId="11" fillId="0" borderId="0" xfId="0" applyFont="1"/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Border="1"/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Protection="1"/>
    <xf numFmtId="0" fontId="0" fillId="0" borderId="0" xfId="0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3" fillId="0" borderId="1" xfId="0" applyFont="1" applyBorder="1" applyProtection="1"/>
    <xf numFmtId="0" fontId="13" fillId="0" borderId="0" xfId="0" applyFont="1" applyAlignment="1" applyProtection="1">
      <alignment horizontal="left" vertical="top"/>
    </xf>
    <xf numFmtId="0" fontId="1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H17" sqref="H17"/>
    </sheetView>
  </sheetViews>
  <sheetFormatPr baseColWidth="10" defaultColWidth="9.140625" defaultRowHeight="15" x14ac:dyDescent="0.25"/>
  <cols>
    <col min="1" max="1" width="6.140625" customWidth="1"/>
    <col min="2" max="2" width="5.42578125" customWidth="1"/>
    <col min="3" max="3" width="49.7109375" customWidth="1"/>
    <col min="4" max="4" width="3.85546875" customWidth="1"/>
    <col min="5" max="5" width="5.5703125" customWidth="1"/>
    <col min="6" max="6" width="4.28515625" customWidth="1"/>
  </cols>
  <sheetData>
    <row r="1" spans="1:7" ht="21" x14ac:dyDescent="0.35">
      <c r="A1" s="30" t="s">
        <v>0</v>
      </c>
      <c r="B1" s="30"/>
      <c r="C1" s="30"/>
    </row>
    <row r="2" spans="1:7" ht="21" x14ac:dyDescent="0.35">
      <c r="A2" s="30" t="s">
        <v>8</v>
      </c>
      <c r="B2" s="30"/>
      <c r="C2" s="30"/>
    </row>
    <row r="3" spans="1:7" x14ac:dyDescent="0.25">
      <c r="A3" s="31" t="s">
        <v>9</v>
      </c>
      <c r="B3" s="31"/>
      <c r="C3" s="31"/>
    </row>
    <row r="4" spans="1:7" ht="15.75" x14ac:dyDescent="0.25">
      <c r="A4" s="32" t="s">
        <v>15</v>
      </c>
      <c r="B4" s="32"/>
      <c r="C4" s="32"/>
    </row>
    <row r="5" spans="1:7" ht="15.75" x14ac:dyDescent="0.25">
      <c r="A5" s="29" t="s">
        <v>10</v>
      </c>
      <c r="B5" s="29"/>
      <c r="C5" s="29"/>
    </row>
    <row r="6" spans="1:7" ht="15.75" x14ac:dyDescent="0.25">
      <c r="A6" s="1"/>
      <c r="B6" s="1"/>
      <c r="C6" s="1"/>
    </row>
    <row r="7" spans="1:7" ht="15.75" x14ac:dyDescent="0.25">
      <c r="A7" s="4"/>
      <c r="C7" s="7"/>
    </row>
    <row r="8" spans="1:7" x14ac:dyDescent="0.25">
      <c r="A8" s="2" t="s">
        <v>1</v>
      </c>
      <c r="B8" s="2" t="s">
        <v>2</v>
      </c>
      <c r="C8" s="8" t="s">
        <v>4</v>
      </c>
      <c r="D8" s="10" t="s">
        <v>5</v>
      </c>
      <c r="E8" s="10" t="s">
        <v>6</v>
      </c>
      <c r="F8" s="10" t="s">
        <v>7</v>
      </c>
    </row>
    <row r="9" spans="1:7" x14ac:dyDescent="0.25">
      <c r="A9" s="44">
        <v>1</v>
      </c>
      <c r="B9" s="22">
        <v>242</v>
      </c>
      <c r="C9" s="45" t="str">
        <f>IF(ISBLANK(B9)," ",VLOOKUP(B9,LYC,2,FALSE)&amp;" "&amp;VLOOKUP(B9,LYC,3,FALSE)&amp;",  "&amp;VLOOKUP(B9,LYC,7,FALSE))</f>
        <v>LYC JULIEN WITTMER,  CHAROLLES</v>
      </c>
      <c r="D9" s="22">
        <v>1</v>
      </c>
      <c r="E9" s="5"/>
      <c r="F9" s="22" t="s">
        <v>36</v>
      </c>
      <c r="G9" s="23"/>
    </row>
    <row r="10" spans="1:7" x14ac:dyDescent="0.25">
      <c r="A10" s="6">
        <v>2</v>
      </c>
      <c r="B10" s="9">
        <v>292</v>
      </c>
      <c r="C10" s="3" t="str">
        <f>IF(ISBLANK(B10)," ",VLOOKUP(B10,LYC,2,FALSE)&amp;" "&amp;VLOOKUP(B10,LYC,3,FALSE)&amp;",  "&amp;VLOOKUP(B10,LYC,7,FALSE))</f>
        <v>LYC LEON BLUM,  LE CREUSOT CEDEX</v>
      </c>
      <c r="D10" s="5">
        <v>1</v>
      </c>
      <c r="E10" s="5"/>
      <c r="F10" s="5"/>
    </row>
    <row r="11" spans="1:7" x14ac:dyDescent="0.25">
      <c r="A11" s="6">
        <v>3</v>
      </c>
      <c r="B11" s="9">
        <v>228</v>
      </c>
      <c r="C11" s="3" t="str">
        <f>IF(ISBLANK(B11)," ",VLOOKUP(B11,LYC,2,FALSE)&amp;" "&amp;VLOOKUP(B11,LYC,3,FALSE)&amp;",  "&amp;VLOOKUP(B11,LYC,7,FALSE))</f>
        <v>LYC POLYVALENT EMILAND GAUTHEY,  CHALON SUR SAONE</v>
      </c>
      <c r="D11" s="5">
        <v>1</v>
      </c>
      <c r="E11" s="5"/>
      <c r="F11" s="5"/>
    </row>
    <row r="12" spans="1:7" x14ac:dyDescent="0.25">
      <c r="A12" s="6">
        <v>4</v>
      </c>
      <c r="B12" s="9">
        <v>314</v>
      </c>
      <c r="C12" s="3" t="str">
        <f>IF(ISBLANK(B12)," ",VLOOKUP(B12,LYC,2,FALSE)&amp;" "&amp;VLOOKUP(B12,LYC,3,FALSE)&amp;",  "&amp;VLOOKUP(B12,LYC,7,FALSE))</f>
        <v>LYC HENRI PARRIAT,  MONTCEAU LES MINES</v>
      </c>
      <c r="D12" s="5">
        <v>1</v>
      </c>
      <c r="E12" s="5"/>
      <c r="F12" s="5"/>
    </row>
  </sheetData>
  <mergeCells count="5">
    <mergeCell ref="A5:C5"/>
    <mergeCell ref="A1:C1"/>
    <mergeCell ref="A2:C2"/>
    <mergeCell ref="A3:C3"/>
    <mergeCell ref="A4:C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workbookViewId="0">
      <selection activeCell="J8" sqref="J8"/>
    </sheetView>
  </sheetViews>
  <sheetFormatPr baseColWidth="10" defaultColWidth="9.140625" defaultRowHeight="15" x14ac:dyDescent="0.25"/>
  <cols>
    <col min="1" max="1" width="6.140625" customWidth="1"/>
    <col min="2" max="2" width="5.42578125" customWidth="1"/>
    <col min="3" max="3" width="49.7109375" customWidth="1"/>
    <col min="4" max="4" width="3.85546875" customWidth="1"/>
    <col min="5" max="5" width="5.28515625" customWidth="1"/>
    <col min="6" max="6" width="4.42578125" customWidth="1"/>
  </cols>
  <sheetData>
    <row r="1" spans="1:8" ht="21" x14ac:dyDescent="0.35">
      <c r="A1" s="30" t="s">
        <v>0</v>
      </c>
      <c r="B1" s="30"/>
      <c r="C1" s="30"/>
    </row>
    <row r="2" spans="1:8" ht="21" x14ac:dyDescent="0.35">
      <c r="A2" s="30" t="s">
        <v>23</v>
      </c>
      <c r="B2" s="30"/>
      <c r="C2" s="30"/>
    </row>
    <row r="3" spans="1:8" x14ac:dyDescent="0.25">
      <c r="A3" s="31" t="s">
        <v>24</v>
      </c>
      <c r="B3" s="31"/>
      <c r="C3" s="31"/>
    </row>
    <row r="4" spans="1:8" ht="15.75" x14ac:dyDescent="0.25">
      <c r="A4" s="32" t="s">
        <v>15</v>
      </c>
      <c r="B4" s="32"/>
      <c r="C4" s="32"/>
    </row>
    <row r="5" spans="1:8" ht="15.75" x14ac:dyDescent="0.25">
      <c r="A5" s="29" t="s">
        <v>25</v>
      </c>
      <c r="B5" s="29"/>
      <c r="C5" s="29"/>
    </row>
    <row r="6" spans="1:8" ht="15.75" x14ac:dyDescent="0.25">
      <c r="A6" s="1"/>
      <c r="B6" s="1"/>
      <c r="C6" s="1"/>
    </row>
    <row r="7" spans="1:8" ht="15.75" x14ac:dyDescent="0.25">
      <c r="A7" s="4"/>
      <c r="C7" s="7" t="s">
        <v>26</v>
      </c>
    </row>
    <row r="8" spans="1:8" x14ac:dyDescent="0.25">
      <c r="A8" s="2" t="s">
        <v>1</v>
      </c>
      <c r="B8" s="2" t="s">
        <v>2</v>
      </c>
      <c r="C8" s="8" t="s">
        <v>4</v>
      </c>
      <c r="D8" s="10" t="s">
        <v>5</v>
      </c>
      <c r="E8" s="10" t="s">
        <v>6</v>
      </c>
      <c r="F8" s="10" t="s">
        <v>7</v>
      </c>
    </row>
    <row r="9" spans="1:8" x14ac:dyDescent="0.25">
      <c r="A9" s="6">
        <v>1</v>
      </c>
      <c r="B9" s="9">
        <v>256</v>
      </c>
      <c r="C9" s="3" t="str">
        <f t="shared" ref="C9:C13" si="0">IF(ISBLANK(B9)," ",VLOOKUP(B9,LYC,2,FALSE)&amp;" "&amp;VLOOKUP(B9,LYC,3,FALSE)&amp;",  "&amp;VLOOKUP(B9,LYC,7,FALSE))</f>
        <v>COL LOUIS PERGAUD,  COUCHES</v>
      </c>
      <c r="D9" s="5">
        <v>1</v>
      </c>
      <c r="E9" s="5"/>
      <c r="F9" s="22" t="s">
        <v>36</v>
      </c>
      <c r="G9" s="25"/>
      <c r="H9" s="16"/>
    </row>
    <row r="10" spans="1:8" x14ac:dyDescent="0.25">
      <c r="A10" s="6">
        <v>2</v>
      </c>
      <c r="B10" s="9">
        <v>340</v>
      </c>
      <c r="C10" s="3" t="str">
        <f t="shared" si="0"/>
        <v>COL LES CHENES ROUGES,  ST GERMAIN PLAIN</v>
      </c>
      <c r="D10" s="5">
        <v>1</v>
      </c>
      <c r="E10" s="5"/>
      <c r="F10" s="22" t="s">
        <v>36</v>
      </c>
      <c r="G10" s="25"/>
      <c r="H10" s="16"/>
    </row>
    <row r="11" spans="1:8" x14ac:dyDescent="0.25">
      <c r="A11" s="6">
        <v>3</v>
      </c>
      <c r="B11" s="9">
        <v>256</v>
      </c>
      <c r="C11" s="3" t="str">
        <f t="shared" si="0"/>
        <v>COL LOUIS PERGAUD,  COUCHES</v>
      </c>
      <c r="D11" s="5">
        <v>2</v>
      </c>
      <c r="E11" s="5"/>
      <c r="F11" s="22" t="s">
        <v>36</v>
      </c>
      <c r="G11" s="27"/>
      <c r="H11" s="28"/>
    </row>
    <row r="12" spans="1:8" x14ac:dyDescent="0.25">
      <c r="A12" s="6">
        <v>4</v>
      </c>
      <c r="B12" s="9">
        <v>256</v>
      </c>
      <c r="C12" s="3" t="str">
        <f t="shared" si="0"/>
        <v>COL LOUIS PERGAUD,  COUCHES</v>
      </c>
      <c r="D12" s="5">
        <v>3</v>
      </c>
      <c r="E12" s="5"/>
      <c r="F12" s="22" t="s">
        <v>36</v>
      </c>
      <c r="H12" s="26"/>
    </row>
    <row r="13" spans="1:8" x14ac:dyDescent="0.25">
      <c r="A13" s="6">
        <v>5</v>
      </c>
      <c r="B13" s="9">
        <v>340</v>
      </c>
      <c r="C13" s="3" t="str">
        <f t="shared" si="0"/>
        <v>COL LES CHENES ROUGES,  ST GERMAIN PLAIN</v>
      </c>
      <c r="D13" s="5">
        <v>2</v>
      </c>
      <c r="E13" s="5"/>
      <c r="F13" s="22" t="s">
        <v>36</v>
      </c>
    </row>
    <row r="15" spans="1:8" ht="15.75" x14ac:dyDescent="0.25">
      <c r="A15" s="4"/>
      <c r="C15" s="7" t="s">
        <v>27</v>
      </c>
    </row>
    <row r="16" spans="1:8" x14ac:dyDescent="0.25">
      <c r="A16" s="2" t="s">
        <v>1</v>
      </c>
      <c r="B16" s="2" t="s">
        <v>2</v>
      </c>
      <c r="C16" s="8" t="s">
        <v>4</v>
      </c>
      <c r="D16" s="10" t="s">
        <v>5</v>
      </c>
      <c r="E16" s="10" t="s">
        <v>6</v>
      </c>
      <c r="F16" s="10" t="s">
        <v>7</v>
      </c>
    </row>
    <row r="17" spans="1:6" x14ac:dyDescent="0.25">
      <c r="A17" s="6">
        <v>1</v>
      </c>
      <c r="B17" s="9">
        <v>340</v>
      </c>
      <c r="C17" s="3" t="str">
        <f>IF(ISBLANK(B17)," ",VLOOKUP(B17,LYC,2,FALSE)&amp;" "&amp;VLOOKUP(B17,LYC,3,FALSE)&amp;",  "&amp;VLOOKUP(B17,LYC,7,FALSE))</f>
        <v>COL LES CHENES ROUGES,  ST GERMAIN PLAIN</v>
      </c>
      <c r="D17" s="5">
        <v>1</v>
      </c>
      <c r="E17" s="5"/>
      <c r="F17" s="22" t="s">
        <v>36</v>
      </c>
    </row>
    <row r="18" spans="1:6" x14ac:dyDescent="0.25">
      <c r="A18" s="6">
        <v>2</v>
      </c>
      <c r="B18" s="9">
        <v>256</v>
      </c>
      <c r="C18" s="3" t="str">
        <f>IF(ISBLANK(B18)," ",VLOOKUP(B18,LYC,2,FALSE)&amp;" "&amp;VLOOKUP(B18,LYC,3,FALSE)&amp;",  "&amp;VLOOKUP(B18,LYC,7,FALSE))</f>
        <v>COL LOUIS PERGAUD,  COUCHES</v>
      </c>
      <c r="D18" s="5">
        <v>1</v>
      </c>
      <c r="E18" s="5"/>
      <c r="F18" s="22" t="s">
        <v>36</v>
      </c>
    </row>
    <row r="20" spans="1:6" ht="15.75" x14ac:dyDescent="0.25">
      <c r="A20" s="4"/>
      <c r="C20" s="7" t="s">
        <v>28</v>
      </c>
    </row>
    <row r="21" spans="1:6" x14ac:dyDescent="0.25">
      <c r="A21" s="2" t="s">
        <v>1</v>
      </c>
      <c r="B21" s="2" t="s">
        <v>2</v>
      </c>
      <c r="C21" s="8" t="s">
        <v>4</v>
      </c>
      <c r="D21" s="10" t="s">
        <v>5</v>
      </c>
      <c r="E21" s="10" t="s">
        <v>6</v>
      </c>
      <c r="F21" s="10" t="s">
        <v>7</v>
      </c>
    </row>
    <row r="22" spans="1:6" x14ac:dyDescent="0.25">
      <c r="A22" s="6">
        <v>1</v>
      </c>
      <c r="B22" s="9">
        <v>268</v>
      </c>
      <c r="C22" s="3" t="str">
        <f t="shared" ref="C22:C24" si="1">IF(ISBLANK(B22)," ",VLOOKUP(B22,LYC,2,FALSE)&amp;" "&amp;VLOOKUP(B22,LYC,3,FALSE)&amp;",  "&amp;VLOOKUP(B22,LYC,7,FALSE))</f>
        <v>COL HUBERT REEVES,  EPINAC</v>
      </c>
      <c r="D22" s="5">
        <v>1</v>
      </c>
      <c r="E22" s="5"/>
      <c r="F22" s="22" t="s">
        <v>36</v>
      </c>
    </row>
    <row r="23" spans="1:6" x14ac:dyDescent="0.25">
      <c r="A23" s="6">
        <v>2</v>
      </c>
      <c r="B23" s="9">
        <v>268</v>
      </c>
      <c r="C23" s="3" t="str">
        <f t="shared" si="1"/>
        <v>COL HUBERT REEVES,  EPINAC</v>
      </c>
      <c r="D23" s="5">
        <v>2</v>
      </c>
      <c r="E23" s="5"/>
      <c r="F23" s="22" t="s">
        <v>36</v>
      </c>
    </row>
    <row r="24" spans="1:6" x14ac:dyDescent="0.25">
      <c r="A24" s="6">
        <v>3</v>
      </c>
      <c r="B24" s="9">
        <v>289</v>
      </c>
      <c r="C24" s="3" t="str">
        <f t="shared" si="1"/>
        <v>COL VICTOR HUGO,  LUGNY</v>
      </c>
      <c r="D24" s="5">
        <v>1</v>
      </c>
      <c r="E24" s="5"/>
      <c r="F24" s="22" t="s">
        <v>36</v>
      </c>
    </row>
    <row r="26" spans="1:6" ht="15.75" x14ac:dyDescent="0.25">
      <c r="A26" s="4"/>
      <c r="C26" s="7" t="s">
        <v>29</v>
      </c>
    </row>
    <row r="27" spans="1:6" x14ac:dyDescent="0.25">
      <c r="A27" s="2" t="s">
        <v>1</v>
      </c>
      <c r="B27" s="2" t="s">
        <v>2</v>
      </c>
      <c r="C27" s="8" t="s">
        <v>4</v>
      </c>
      <c r="D27" s="10" t="s">
        <v>5</v>
      </c>
      <c r="E27" s="10" t="s">
        <v>6</v>
      </c>
      <c r="F27" s="10" t="s">
        <v>7</v>
      </c>
    </row>
    <row r="28" spans="1:6" x14ac:dyDescent="0.25">
      <c r="A28" s="6">
        <v>1</v>
      </c>
      <c r="B28" s="9">
        <v>268</v>
      </c>
      <c r="C28" s="3" t="str">
        <f>IF(ISBLANK(B28)," ",VLOOKUP(B28,LYC,2,FALSE)&amp;" "&amp;VLOOKUP(B28,LYC,3,FALSE)&amp;",  "&amp;VLOOKUP(B28,LYC,7,FALSE))</f>
        <v>COL HUBERT REEVES,  EPINAC</v>
      </c>
      <c r="D28" s="5">
        <v>1</v>
      </c>
      <c r="E28" s="5"/>
      <c r="F28" s="22" t="s">
        <v>36</v>
      </c>
    </row>
    <row r="30" spans="1:6" ht="15.75" x14ac:dyDescent="0.25">
      <c r="A30" s="4"/>
      <c r="C30" s="7" t="s">
        <v>30</v>
      </c>
    </row>
    <row r="31" spans="1:6" x14ac:dyDescent="0.25">
      <c r="A31" s="2" t="s">
        <v>1</v>
      </c>
      <c r="B31" s="2" t="s">
        <v>2</v>
      </c>
      <c r="C31" s="8" t="s">
        <v>4</v>
      </c>
      <c r="D31" s="10" t="s">
        <v>5</v>
      </c>
      <c r="E31" s="10" t="s">
        <v>6</v>
      </c>
      <c r="F31" s="10" t="s">
        <v>7</v>
      </c>
    </row>
    <row r="32" spans="1:6" x14ac:dyDescent="0.25">
      <c r="A32" s="6">
        <v>1</v>
      </c>
      <c r="B32" s="9">
        <v>289</v>
      </c>
      <c r="C32" s="3" t="str">
        <f>IF(ISBLANK(B32)," ",VLOOKUP(B32,LYC,2,FALSE)&amp;" "&amp;VLOOKUP(B32,LYC,3,FALSE)&amp;",  "&amp;VLOOKUP(B32,LYC,7,FALSE))</f>
        <v>COL VICTOR HUGO,  LUGNY</v>
      </c>
      <c r="D32" s="5">
        <v>1</v>
      </c>
      <c r="E32" s="5"/>
      <c r="F32" s="22" t="s">
        <v>36</v>
      </c>
    </row>
    <row r="33" spans="1:6" x14ac:dyDescent="0.25">
      <c r="A33" s="6">
        <v>2</v>
      </c>
      <c r="B33" s="9">
        <v>289</v>
      </c>
      <c r="C33" s="3" t="str">
        <f>IF(ISBLANK(B33)," ",VLOOKUP(B33,LYC,2,FALSE)&amp;" "&amp;VLOOKUP(B33,LYC,3,FALSE)&amp;",  "&amp;VLOOKUP(B33,LYC,7,FALSE))</f>
        <v>COL VICTOR HUGO,  LUGNY</v>
      </c>
      <c r="D33" s="5">
        <v>2</v>
      </c>
      <c r="E33" s="5"/>
      <c r="F33" s="22" t="s">
        <v>36</v>
      </c>
    </row>
    <row r="34" spans="1:6" x14ac:dyDescent="0.25">
      <c r="A34" s="6">
        <v>3</v>
      </c>
      <c r="B34" s="9">
        <v>268</v>
      </c>
      <c r="C34" s="3" t="str">
        <f>IF(ISBLANK(B34)," ",VLOOKUP(B34,LYC,2,FALSE)&amp;" "&amp;VLOOKUP(B34,LYC,3,FALSE)&amp;",  "&amp;VLOOKUP(B34,LYC,7,FALSE))</f>
        <v>COL HUBERT REEVES,  EPINAC</v>
      </c>
      <c r="D34" s="5">
        <v>1</v>
      </c>
      <c r="E34" s="5"/>
      <c r="F34" s="22" t="s">
        <v>36</v>
      </c>
    </row>
    <row r="36" spans="1:6" ht="15.75" x14ac:dyDescent="0.25">
      <c r="A36" s="4"/>
      <c r="C36" s="7" t="s">
        <v>31</v>
      </c>
    </row>
    <row r="37" spans="1:6" x14ac:dyDescent="0.25">
      <c r="A37" s="2" t="s">
        <v>1</v>
      </c>
      <c r="B37" s="2" t="s">
        <v>2</v>
      </c>
      <c r="C37" s="8" t="s">
        <v>4</v>
      </c>
      <c r="D37" s="10" t="s">
        <v>5</v>
      </c>
      <c r="E37" s="10" t="s">
        <v>6</v>
      </c>
      <c r="F37" s="10" t="s">
        <v>7</v>
      </c>
    </row>
    <row r="38" spans="1:6" x14ac:dyDescent="0.25">
      <c r="A38" s="6">
        <v>1</v>
      </c>
      <c r="B38" s="9">
        <v>281</v>
      </c>
      <c r="C38" s="3" t="str">
        <f>IF(ISBLANK(B38)," ",VLOOKUP(B38,LYC,2,FALSE)&amp;" "&amp;VLOOKUP(B38,LYC,3,FALSE)&amp;",  "&amp;VLOOKUP(B38,LYC,7,FALSE))</f>
        <v>COL JORGE SEMPRUN,  GUEUGNON</v>
      </c>
      <c r="D38" s="5">
        <v>1</v>
      </c>
      <c r="E38" s="5"/>
      <c r="F38" s="22" t="s">
        <v>36</v>
      </c>
    </row>
    <row r="39" spans="1:6" x14ac:dyDescent="0.25">
      <c r="A39" s="6">
        <v>2</v>
      </c>
      <c r="B39" s="9">
        <v>281</v>
      </c>
      <c r="C39" s="3" t="str">
        <f>IF(ISBLANK(B39)," ",VLOOKUP(B39,LYC,2,FALSE)&amp;" "&amp;VLOOKUP(B39,LYC,3,FALSE)&amp;",  "&amp;VLOOKUP(B39,LYC,7,FALSE))</f>
        <v>COL JORGE SEMPRUN,  GUEUGNON</v>
      </c>
      <c r="D39" s="5">
        <v>2</v>
      </c>
      <c r="E39" s="5"/>
      <c r="F39" s="22" t="s">
        <v>36</v>
      </c>
    </row>
    <row r="40" spans="1:6" x14ac:dyDescent="0.25">
      <c r="A40" s="6">
        <v>3</v>
      </c>
      <c r="B40" s="9">
        <v>318</v>
      </c>
      <c r="C40" s="3" t="str">
        <f>IF(ISBLANK(B40)," ",VLOOKUP(B40,LYC,2,FALSE)&amp;" "&amp;VLOOKUP(B40,LYC,3,FALSE)&amp;",  "&amp;VLOOKUP(B40,LYC,7,FALSE))</f>
        <v>COL SAINT GILBERT,  MONTCEAU LES MINES</v>
      </c>
      <c r="D40" s="5">
        <v>1</v>
      </c>
      <c r="E40" s="5"/>
      <c r="F40" s="22" t="s">
        <v>36</v>
      </c>
    </row>
    <row r="41" spans="1:6" x14ac:dyDescent="0.25">
      <c r="A41" s="6">
        <v>4</v>
      </c>
      <c r="B41" s="9">
        <v>281</v>
      </c>
      <c r="C41" s="3" t="str">
        <f>IF(ISBLANK(B41)," ",VLOOKUP(B41,LYC,2,FALSE)&amp;" "&amp;VLOOKUP(B41,LYC,3,FALSE)&amp;",  "&amp;VLOOKUP(B41,LYC,7,FALSE))</f>
        <v>COL JORGE SEMPRUN,  GUEUGNON</v>
      </c>
      <c r="D41" s="5">
        <v>4</v>
      </c>
      <c r="E41" s="5"/>
      <c r="F41" s="5"/>
    </row>
    <row r="42" spans="1:6" x14ac:dyDescent="0.25">
      <c r="A42" s="6">
        <v>5</v>
      </c>
      <c r="B42" s="9">
        <v>281</v>
      </c>
      <c r="C42" s="3" t="str">
        <f>IF(ISBLANK(B42)," ",VLOOKUP(B42,LYC,2,FALSE)&amp;" "&amp;VLOOKUP(B42,LYC,3,FALSE)&amp;",  "&amp;VLOOKUP(B42,LYC,7,FALSE))</f>
        <v>COL JORGE SEMPRUN,  GUEUGNON</v>
      </c>
      <c r="D42" s="5">
        <v>3</v>
      </c>
      <c r="E42" s="5"/>
      <c r="F42" s="5"/>
    </row>
    <row r="43" spans="1:6" x14ac:dyDescent="0.25">
      <c r="A43" s="6">
        <v>6</v>
      </c>
      <c r="B43" s="9">
        <v>320</v>
      </c>
      <c r="C43" s="3" t="str">
        <f>IF(ISBLANK(B43)," ",VLOOKUP(B43,LYC,2,FALSE)&amp;" "&amp;VLOOKUP(B43,LYC,3,FALSE)&amp;",  "&amp;VLOOKUP(B43,LYC,7,FALSE))</f>
        <v>COL LES EPONTOTS,  MONTCENIS</v>
      </c>
      <c r="D43" s="5">
        <v>1</v>
      </c>
      <c r="E43" s="5"/>
      <c r="F43" s="5"/>
    </row>
    <row r="45" spans="1:6" ht="15.75" x14ac:dyDescent="0.25">
      <c r="A45" s="4"/>
      <c r="C45" s="7" t="s">
        <v>32</v>
      </c>
    </row>
    <row r="46" spans="1:6" x14ac:dyDescent="0.25">
      <c r="A46" s="2" t="s">
        <v>1</v>
      </c>
      <c r="B46" s="2" t="s">
        <v>2</v>
      </c>
      <c r="C46" s="8" t="s">
        <v>4</v>
      </c>
      <c r="D46" s="10" t="s">
        <v>5</v>
      </c>
      <c r="E46" s="10" t="s">
        <v>6</v>
      </c>
      <c r="F46" s="10" t="s">
        <v>7</v>
      </c>
    </row>
    <row r="47" spans="1:6" x14ac:dyDescent="0.25">
      <c r="A47" s="6">
        <v>1</v>
      </c>
      <c r="B47" s="9">
        <v>281</v>
      </c>
      <c r="C47" s="3" t="str">
        <f>IF(ISBLANK(B47)," ",VLOOKUP(B47,LYC,2,FALSE)&amp;" "&amp;VLOOKUP(B47,LYC,3,FALSE)&amp;",  "&amp;VLOOKUP(B47,LYC,7,FALSE))</f>
        <v>COL JORGE SEMPRUN,  GUEUGNON</v>
      </c>
      <c r="D47" s="5">
        <v>1</v>
      </c>
      <c r="E47" s="5"/>
      <c r="F47" s="5" t="s">
        <v>36</v>
      </c>
    </row>
    <row r="48" spans="1:6" x14ac:dyDescent="0.25">
      <c r="A48" s="6">
        <v>2</v>
      </c>
      <c r="B48" s="9">
        <v>320</v>
      </c>
      <c r="C48" s="3" t="str">
        <f>IF(ISBLANK(B48)," ",VLOOKUP(B48,LYC,2,FALSE)&amp;" "&amp;VLOOKUP(B48,LYC,3,FALSE)&amp;",  "&amp;VLOOKUP(B48,LYC,7,FALSE))</f>
        <v>COL LES EPONTOTS,  MONTCENIS</v>
      </c>
      <c r="D48" s="5">
        <v>1</v>
      </c>
      <c r="E48" s="5"/>
      <c r="F48" s="5" t="s">
        <v>36</v>
      </c>
    </row>
    <row r="49" spans="1:6" x14ac:dyDescent="0.25">
      <c r="A49" s="6">
        <v>3</v>
      </c>
      <c r="B49" s="9">
        <v>320</v>
      </c>
      <c r="C49" s="3" t="str">
        <f>IF(ISBLANK(B49)," ",VLOOKUP(B49,LYC,2,FALSE)&amp;" "&amp;VLOOKUP(B49,LYC,3,FALSE)&amp;",  "&amp;VLOOKUP(B49,LYC,7,FALSE))</f>
        <v>COL LES EPONTOTS,  MONTCENIS</v>
      </c>
      <c r="D49" s="5">
        <v>2</v>
      </c>
      <c r="E49" s="5"/>
      <c r="F49" s="5" t="s">
        <v>36</v>
      </c>
    </row>
    <row r="50" spans="1:6" x14ac:dyDescent="0.25">
      <c r="A50" s="6">
        <v>4</v>
      </c>
      <c r="B50" s="9">
        <v>281</v>
      </c>
      <c r="C50" s="3" t="str">
        <f>IF(ISBLANK(B50)," ",VLOOKUP(B50,LYC,2,FALSE)&amp;" "&amp;VLOOKUP(B50,LYC,3,FALSE)&amp;",  "&amp;VLOOKUP(B50,LYC,7,FALSE))</f>
        <v>COL JORGE SEMPRUN,  GUEUGNON</v>
      </c>
      <c r="D50" s="5">
        <v>2</v>
      </c>
      <c r="E50" s="5"/>
      <c r="F50" s="5" t="s">
        <v>36</v>
      </c>
    </row>
    <row r="52" spans="1:6" ht="15.75" x14ac:dyDescent="0.25">
      <c r="A52" s="4"/>
      <c r="C52" s="7" t="s">
        <v>33</v>
      </c>
    </row>
    <row r="53" spans="1:6" x14ac:dyDescent="0.25">
      <c r="A53" s="2" t="s">
        <v>1</v>
      </c>
      <c r="B53" s="2" t="s">
        <v>2</v>
      </c>
      <c r="C53" s="8" t="s">
        <v>4</v>
      </c>
      <c r="D53" s="10" t="s">
        <v>5</v>
      </c>
      <c r="E53" s="10" t="s">
        <v>6</v>
      </c>
      <c r="F53" s="10" t="s">
        <v>7</v>
      </c>
    </row>
    <row r="54" spans="1:6" x14ac:dyDescent="0.25">
      <c r="A54" s="6">
        <v>1</v>
      </c>
      <c r="B54" s="9">
        <v>281</v>
      </c>
      <c r="C54" s="3" t="str">
        <f>IF(ISBLANK(B54)," ",VLOOKUP(B54,LYC,2,FALSE)&amp;" "&amp;VLOOKUP(B54,LYC,3,FALSE)&amp;",  "&amp;VLOOKUP(B54,LYC,7,FALSE))</f>
        <v>COL JORGE SEMPRUN,  GUEUGNON</v>
      </c>
      <c r="D54" s="5">
        <v>1</v>
      </c>
      <c r="E54" s="5"/>
      <c r="F54" s="5" t="s">
        <v>36</v>
      </c>
    </row>
    <row r="55" spans="1:6" x14ac:dyDescent="0.25">
      <c r="A55" s="6">
        <v>2</v>
      </c>
      <c r="B55" s="9">
        <v>320</v>
      </c>
      <c r="C55" s="3" t="str">
        <f>IF(ISBLANK(B55)," ",VLOOKUP(B55,LYC,2,FALSE)&amp;" "&amp;VLOOKUP(B55,LYC,3,FALSE)&amp;",  "&amp;VLOOKUP(B55,LYC,7,FALSE))</f>
        <v>COL LES EPONTOTS,  MONTCENIS</v>
      </c>
      <c r="D55" s="5">
        <v>1</v>
      </c>
      <c r="E55" s="5"/>
      <c r="F55" s="5" t="s">
        <v>36</v>
      </c>
    </row>
    <row r="57" spans="1:6" ht="15.75" x14ac:dyDescent="0.25">
      <c r="A57" s="4"/>
      <c r="C57" s="7" t="s">
        <v>37</v>
      </c>
    </row>
    <row r="58" spans="1:6" x14ac:dyDescent="0.25">
      <c r="A58" s="2" t="s">
        <v>1</v>
      </c>
      <c r="B58" s="2" t="s">
        <v>2</v>
      </c>
      <c r="C58" s="8" t="s">
        <v>4</v>
      </c>
      <c r="D58" s="10" t="s">
        <v>5</v>
      </c>
      <c r="E58" s="10" t="s">
        <v>6</v>
      </c>
      <c r="F58" s="10" t="s">
        <v>7</v>
      </c>
    </row>
    <row r="59" spans="1:6" x14ac:dyDescent="0.25">
      <c r="A59" s="6">
        <v>1</v>
      </c>
      <c r="B59" s="9">
        <v>303</v>
      </c>
      <c r="C59" s="3" t="str">
        <f t="shared" ref="C59:C62" si="2">IF(ISBLANK(B59)," ",VLOOKUP(B59,LYC,2,FALSE)&amp;" "&amp;VLOOKUP(B59,LYC,3,FALSE)&amp;",  "&amp;VLOOKUP(B59,LYC,7,FALSE))</f>
        <v>COL PASTEUR,  MACON</v>
      </c>
      <c r="D59" s="5">
        <v>2</v>
      </c>
      <c r="E59" s="5"/>
      <c r="F59" s="5" t="s">
        <v>36</v>
      </c>
    </row>
    <row r="60" spans="1:6" x14ac:dyDescent="0.25">
      <c r="A60" s="6">
        <v>2</v>
      </c>
      <c r="B60" s="9">
        <v>258</v>
      </c>
      <c r="C60" s="3" t="str">
        <f t="shared" si="2"/>
        <v>COL ROGER BOYER,  CUISEAUX</v>
      </c>
      <c r="D60" s="5">
        <v>1</v>
      </c>
      <c r="E60" s="5"/>
      <c r="F60" s="5" t="s">
        <v>36</v>
      </c>
    </row>
    <row r="61" spans="1:6" x14ac:dyDescent="0.25">
      <c r="A61" s="6">
        <v>3</v>
      </c>
      <c r="B61" s="9">
        <v>303</v>
      </c>
      <c r="C61" s="3" t="str">
        <f t="shared" si="2"/>
        <v>COL PASTEUR,  MACON</v>
      </c>
      <c r="D61" s="5">
        <v>3</v>
      </c>
      <c r="E61" s="5"/>
      <c r="F61" s="5"/>
    </row>
    <row r="62" spans="1:6" x14ac:dyDescent="0.25">
      <c r="A62" s="6">
        <v>4</v>
      </c>
      <c r="B62" s="9">
        <v>342</v>
      </c>
      <c r="C62" s="3" t="str">
        <f t="shared" si="2"/>
        <v>COL VIVANT DENON,  ST MARCEL</v>
      </c>
      <c r="D62" s="5">
        <v>1</v>
      </c>
      <c r="E62" s="5"/>
      <c r="F62" s="5"/>
    </row>
    <row r="64" spans="1:6" ht="15.75" x14ac:dyDescent="0.25">
      <c r="A64" s="4"/>
      <c r="C64" s="7" t="s">
        <v>38</v>
      </c>
    </row>
    <row r="65" spans="1:6" x14ac:dyDescent="0.25">
      <c r="A65" s="2" t="s">
        <v>1</v>
      </c>
      <c r="B65" s="2" t="s">
        <v>2</v>
      </c>
      <c r="C65" s="8" t="s">
        <v>4</v>
      </c>
      <c r="D65" s="10" t="s">
        <v>5</v>
      </c>
      <c r="E65" s="10" t="s">
        <v>6</v>
      </c>
      <c r="F65" s="10" t="s">
        <v>7</v>
      </c>
    </row>
    <row r="66" spans="1:6" x14ac:dyDescent="0.25">
      <c r="A66" s="6">
        <v>1</v>
      </c>
      <c r="B66" s="9">
        <v>303</v>
      </c>
      <c r="C66" s="3" t="str">
        <f t="shared" ref="C66:C69" si="3">IF(ISBLANK(B66)," ",VLOOKUP(B66,LYC,2,FALSE)&amp;" "&amp;VLOOKUP(B66,LYC,3,FALSE)&amp;",  "&amp;VLOOKUP(B66,LYC,7,FALSE))</f>
        <v>COL PASTEUR,  MACON</v>
      </c>
      <c r="D66" s="5">
        <v>1</v>
      </c>
      <c r="E66" s="5"/>
      <c r="F66" s="5" t="s">
        <v>36</v>
      </c>
    </row>
    <row r="67" spans="1:6" x14ac:dyDescent="0.25">
      <c r="A67" s="6">
        <v>2</v>
      </c>
      <c r="B67" s="9">
        <v>215</v>
      </c>
      <c r="C67" s="3" t="str">
        <f t="shared" si="3"/>
        <v>COL LA VARANDAINE,  BUXY</v>
      </c>
      <c r="D67" s="5">
        <v>1</v>
      </c>
      <c r="E67" s="5"/>
      <c r="F67" s="5" t="s">
        <v>36</v>
      </c>
    </row>
    <row r="68" spans="1:6" x14ac:dyDescent="0.25">
      <c r="A68" s="6">
        <v>3</v>
      </c>
      <c r="B68" s="9">
        <v>258</v>
      </c>
      <c r="C68" s="3" t="str">
        <f t="shared" si="3"/>
        <v>COL ROGER BOYER,  CUISEAUX</v>
      </c>
      <c r="D68" s="5">
        <v>2</v>
      </c>
      <c r="E68" s="5"/>
      <c r="F68" s="5" t="s">
        <v>36</v>
      </c>
    </row>
    <row r="69" spans="1:6" x14ac:dyDescent="0.25">
      <c r="A69" s="6">
        <v>4</v>
      </c>
      <c r="B69" s="9">
        <v>258</v>
      </c>
      <c r="C69" s="3" t="str">
        <f t="shared" si="3"/>
        <v>COL ROGER BOYER,  CUISEAUX</v>
      </c>
      <c r="D69" s="5">
        <v>3</v>
      </c>
      <c r="E69" s="5"/>
      <c r="F69" s="5"/>
    </row>
    <row r="70" spans="1:6" x14ac:dyDescent="0.25">
      <c r="A70" s="33"/>
      <c r="B70" s="34"/>
      <c r="C70" s="35"/>
      <c r="D70" s="36"/>
      <c r="E70" s="36"/>
      <c r="F70" s="36"/>
    </row>
    <row r="71" spans="1:6" ht="15.75" x14ac:dyDescent="0.25">
      <c r="A71" s="4"/>
      <c r="C71" s="7" t="s">
        <v>35</v>
      </c>
    </row>
    <row r="72" spans="1:6" x14ac:dyDescent="0.25">
      <c r="A72" s="2" t="s">
        <v>1</v>
      </c>
      <c r="B72" s="2" t="s">
        <v>2</v>
      </c>
      <c r="C72" s="8" t="s">
        <v>4</v>
      </c>
      <c r="D72" s="10" t="s">
        <v>5</v>
      </c>
      <c r="E72" s="10" t="s">
        <v>6</v>
      </c>
      <c r="F72" s="10" t="s">
        <v>7</v>
      </c>
    </row>
    <row r="73" spans="1:6" x14ac:dyDescent="0.25">
      <c r="A73" s="6">
        <v>1</v>
      </c>
      <c r="B73" s="9">
        <v>303</v>
      </c>
      <c r="C73" s="3" t="str">
        <f>IF(ISBLANK(B73)," ",VLOOKUP(B73,LYC,2,FALSE)&amp;" "&amp;VLOOKUP(B73,LYC,3,FALSE)&amp;",  "&amp;VLOOKUP(B73,LYC,7,FALSE))</f>
        <v>COL PASTEUR,  MACON</v>
      </c>
      <c r="D73" s="5">
        <v>1</v>
      </c>
      <c r="E73" s="5"/>
      <c r="F73" s="5" t="s">
        <v>36</v>
      </c>
    </row>
    <row r="74" spans="1:6" x14ac:dyDescent="0.25">
      <c r="A74" s="6">
        <v>2</v>
      </c>
      <c r="B74" s="9">
        <v>258</v>
      </c>
      <c r="C74" s="3" t="str">
        <f>IF(ISBLANK(B74)," ",VLOOKUP(B74,LYC,2,FALSE)&amp;" "&amp;VLOOKUP(B74,LYC,3,FALSE)&amp;",  "&amp;VLOOKUP(B74,LYC,7,FALSE))</f>
        <v>COL ROGER BOYER,  CUISEAUX</v>
      </c>
      <c r="D74" s="5">
        <v>1</v>
      </c>
      <c r="E74" s="5"/>
      <c r="F74" s="5" t="s">
        <v>36</v>
      </c>
    </row>
    <row r="75" spans="1:6" x14ac:dyDescent="0.25">
      <c r="A75" s="37">
        <v>3</v>
      </c>
      <c r="B75" s="9">
        <v>303</v>
      </c>
      <c r="C75" s="3" t="str">
        <f>IF(ISBLANK(B75)," ",VLOOKUP(B75,LYC,2,FALSE)&amp;" "&amp;VLOOKUP(B75,LYC,3,FALSE)&amp;",  "&amp;VLOOKUP(B75,LYC,7,FALSE))</f>
        <v>COL PASTEUR,  MACON</v>
      </c>
      <c r="D75" s="5"/>
      <c r="E75" s="39" t="s">
        <v>39</v>
      </c>
      <c r="F75" s="40"/>
    </row>
    <row r="76" spans="1:6" x14ac:dyDescent="0.25">
      <c r="A76" s="38"/>
      <c r="B76" s="9">
        <v>258</v>
      </c>
      <c r="C76" s="3" t="str">
        <f>IF(ISBLANK(B76)," ",VLOOKUP(B76,LYC,2,FALSE)&amp;" "&amp;VLOOKUP(B76,LYC,3,FALSE)&amp;",  "&amp;VLOOKUP(B76,LYC,7,FALSE))</f>
        <v>COL ROGER BOYER,  CUISEAUX</v>
      </c>
      <c r="D76" s="5"/>
      <c r="E76" s="41"/>
      <c r="F76" s="42"/>
    </row>
    <row r="78" spans="1:6" ht="15.75" x14ac:dyDescent="0.25">
      <c r="A78" s="4"/>
      <c r="C78" s="7" t="s">
        <v>34</v>
      </c>
    </row>
    <row r="79" spans="1:6" x14ac:dyDescent="0.25">
      <c r="A79" s="2" t="s">
        <v>1</v>
      </c>
      <c r="B79" s="2" t="s">
        <v>2</v>
      </c>
      <c r="C79" s="8" t="s">
        <v>4</v>
      </c>
      <c r="D79" s="10" t="s">
        <v>5</v>
      </c>
      <c r="E79" s="10" t="s">
        <v>6</v>
      </c>
      <c r="F79" s="10" t="s">
        <v>7</v>
      </c>
    </row>
    <row r="80" spans="1:6" x14ac:dyDescent="0.25">
      <c r="A80" s="6">
        <v>1</v>
      </c>
      <c r="B80" s="9">
        <v>258</v>
      </c>
      <c r="C80" s="3" t="str">
        <f>IF(ISBLANK(B80)," ",VLOOKUP(B80,LYC,2,FALSE)&amp;" "&amp;VLOOKUP(B80,LYC,3,FALSE)&amp;",  "&amp;VLOOKUP(B80,LYC,7,FALSE))</f>
        <v>COL ROGER BOYER,  CUISEAUX</v>
      </c>
      <c r="D80" s="5">
        <v>1</v>
      </c>
      <c r="E80" s="5"/>
      <c r="F80" s="5" t="s">
        <v>36</v>
      </c>
    </row>
    <row r="81" spans="1:6" x14ac:dyDescent="0.25">
      <c r="A81" s="6">
        <v>2</v>
      </c>
      <c r="B81" s="9">
        <v>258</v>
      </c>
      <c r="C81" s="3" t="str">
        <f>IF(ISBLANK(B81)," ",VLOOKUP(B81,LYC,2,FALSE)&amp;" "&amp;VLOOKUP(B81,LYC,3,FALSE)&amp;",  "&amp;VLOOKUP(B81,LYC,7,FALSE))</f>
        <v>COL ROGER BOYER,  CUISEAUX</v>
      </c>
      <c r="D81" s="5">
        <v>2</v>
      </c>
      <c r="E81" s="5"/>
      <c r="F81" s="5" t="s">
        <v>36</v>
      </c>
    </row>
  </sheetData>
  <mergeCells count="7">
    <mergeCell ref="A75:A76"/>
    <mergeCell ref="E75:F76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15" sqref="C15"/>
    </sheetView>
  </sheetViews>
  <sheetFormatPr baseColWidth="10" defaultColWidth="9.140625" defaultRowHeight="15" x14ac:dyDescent="0.25"/>
  <cols>
    <col min="1" max="1" width="6.140625" customWidth="1"/>
    <col min="2" max="2" width="5.140625" customWidth="1"/>
    <col min="3" max="3" width="59.5703125" customWidth="1"/>
    <col min="4" max="4" width="3.28515625" customWidth="1"/>
    <col min="5" max="5" width="5.28515625" customWidth="1"/>
    <col min="6" max="6" width="5" customWidth="1"/>
  </cols>
  <sheetData>
    <row r="1" spans="1:6" ht="21" customHeight="1" x14ac:dyDescent="0.35">
      <c r="A1" s="30" t="s">
        <v>0</v>
      </c>
      <c r="B1" s="30"/>
      <c r="C1" s="30"/>
    </row>
    <row r="2" spans="1:6" ht="21" customHeight="1" x14ac:dyDescent="0.35">
      <c r="A2" s="30" t="s">
        <v>17</v>
      </c>
      <c r="B2" s="30"/>
      <c r="C2" s="30"/>
    </row>
    <row r="3" spans="1:6" ht="15" customHeight="1" x14ac:dyDescent="0.25">
      <c r="A3" s="31" t="s">
        <v>16</v>
      </c>
      <c r="B3" s="31"/>
      <c r="C3" s="31"/>
    </row>
    <row r="4" spans="1:6" ht="15.75" customHeight="1" x14ac:dyDescent="0.25">
      <c r="A4" s="32" t="s">
        <v>15</v>
      </c>
      <c r="B4" s="32"/>
      <c r="C4" s="32"/>
    </row>
    <row r="5" spans="1:6" ht="15.75" customHeight="1" x14ac:dyDescent="0.25">
      <c r="A5" s="29" t="s">
        <v>18</v>
      </c>
      <c r="B5" s="29"/>
      <c r="C5" s="29"/>
    </row>
    <row r="6" spans="1:6" ht="15.75" x14ac:dyDescent="0.25">
      <c r="A6" s="1"/>
      <c r="B6" s="1"/>
      <c r="C6" s="1"/>
    </row>
    <row r="7" spans="1:6" ht="15.75" x14ac:dyDescent="0.25">
      <c r="A7" s="4"/>
      <c r="C7" s="21"/>
    </row>
    <row r="8" spans="1:6" x14ac:dyDescent="0.25">
      <c r="A8" s="2" t="s">
        <v>1</v>
      </c>
      <c r="B8" s="2" t="s">
        <v>2</v>
      </c>
      <c r="C8" s="2" t="s">
        <v>3</v>
      </c>
      <c r="D8" s="10" t="s">
        <v>5</v>
      </c>
      <c r="E8" s="10" t="s">
        <v>6</v>
      </c>
      <c r="F8" s="10" t="s">
        <v>7</v>
      </c>
    </row>
    <row r="9" spans="1:6" x14ac:dyDescent="0.25">
      <c r="A9" s="44">
        <v>1</v>
      </c>
      <c r="B9" s="22">
        <v>228</v>
      </c>
      <c r="C9" s="45" t="str">
        <f>IF(ISBLANK(B9)," ",VLOOKUP(B9,LYC,2,FALSE)&amp;" "&amp;VLOOKUP(B9,LYC,3,FALSE)&amp;",  "&amp;VLOOKUP(B9,LYC,7,FALSE))</f>
        <v>LYC POLYVALENT EMILAND GAUTHEY,  CHALON SUR SAONE</v>
      </c>
      <c r="D9" s="22"/>
      <c r="E9" s="22"/>
      <c r="F9" s="22" t="s">
        <v>36</v>
      </c>
    </row>
    <row r="11" spans="1:6" x14ac:dyDescent="0.25">
      <c r="C11" s="43" t="s">
        <v>40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9" sqref="A9:D9"/>
    </sheetView>
  </sheetViews>
  <sheetFormatPr baseColWidth="10" defaultColWidth="9.140625" defaultRowHeight="15" x14ac:dyDescent="0.25"/>
  <cols>
    <col min="1" max="1" width="6.140625" customWidth="1"/>
    <col min="2" max="2" width="5.140625" customWidth="1"/>
    <col min="3" max="3" width="59.5703125" customWidth="1"/>
    <col min="4" max="4" width="3.28515625" customWidth="1"/>
    <col min="5" max="5" width="5.28515625" customWidth="1"/>
    <col min="6" max="6" width="4.7109375" customWidth="1"/>
  </cols>
  <sheetData>
    <row r="1" spans="1:6" ht="21" customHeight="1" x14ac:dyDescent="0.35">
      <c r="A1" s="30" t="s">
        <v>0</v>
      </c>
      <c r="B1" s="30"/>
      <c r="C1" s="30"/>
    </row>
    <row r="2" spans="1:6" ht="21" customHeight="1" x14ac:dyDescent="0.35">
      <c r="A2" s="30" t="s">
        <v>20</v>
      </c>
      <c r="B2" s="30"/>
      <c r="C2" s="30"/>
    </row>
    <row r="3" spans="1:6" ht="15" customHeight="1" x14ac:dyDescent="0.25">
      <c r="A3" s="31" t="s">
        <v>19</v>
      </c>
      <c r="B3" s="31"/>
      <c r="C3" s="31"/>
    </row>
    <row r="4" spans="1:6" ht="15.75" customHeight="1" x14ac:dyDescent="0.25">
      <c r="A4" s="32" t="s">
        <v>15</v>
      </c>
      <c r="B4" s="32"/>
      <c r="C4" s="32"/>
    </row>
    <row r="5" spans="1:6" ht="15.75" customHeight="1" x14ac:dyDescent="0.25">
      <c r="A5" s="29" t="s">
        <v>11</v>
      </c>
      <c r="B5" s="29"/>
      <c r="C5" s="29"/>
    </row>
    <row r="6" spans="1:6" ht="15.75" x14ac:dyDescent="0.25">
      <c r="A6" s="1"/>
      <c r="B6" s="1"/>
      <c r="C6" s="1"/>
    </row>
    <row r="7" spans="1:6" ht="15.75" x14ac:dyDescent="0.25">
      <c r="A7" s="4"/>
      <c r="C7" s="21"/>
    </row>
    <row r="8" spans="1:6" x14ac:dyDescent="0.25">
      <c r="A8" s="2" t="s">
        <v>1</v>
      </c>
      <c r="B8" s="2" t="s">
        <v>2</v>
      </c>
      <c r="C8" s="2" t="s">
        <v>3</v>
      </c>
      <c r="D8" s="10" t="s">
        <v>5</v>
      </c>
      <c r="E8" s="10" t="s">
        <v>6</v>
      </c>
      <c r="F8" s="10" t="s">
        <v>7</v>
      </c>
    </row>
    <row r="9" spans="1:6" x14ac:dyDescent="0.25">
      <c r="A9" s="44">
        <v>1</v>
      </c>
      <c r="B9" s="22">
        <v>201</v>
      </c>
      <c r="C9" s="45" t="str">
        <f t="shared" ref="C9:C18" si="0">IF(ISBLANK(B9)," ",VLOOKUP(B9,LYC,2,FALSE)&amp;" "&amp;VLOOKUP(B9,LYC,3,FALSE)&amp;",  "&amp;VLOOKUP(B9,LYC,7,FALSE))</f>
        <v>LYC BONAPARTE,  AUTUN CEDEX</v>
      </c>
      <c r="D9" s="46">
        <v>1</v>
      </c>
      <c r="E9" s="5"/>
      <c r="F9" s="22" t="s">
        <v>36</v>
      </c>
    </row>
    <row r="10" spans="1:6" x14ac:dyDescent="0.25">
      <c r="A10" s="6">
        <v>2</v>
      </c>
      <c r="B10" s="9">
        <v>202</v>
      </c>
      <c r="C10" s="3" t="str">
        <f t="shared" si="0"/>
        <v>LYC MILITAIRE,  AUTUN CEDEX</v>
      </c>
      <c r="D10" s="24">
        <v>1</v>
      </c>
      <c r="E10" s="5"/>
      <c r="F10" s="5"/>
    </row>
    <row r="11" spans="1:6" x14ac:dyDescent="0.25">
      <c r="A11" s="6">
        <v>3</v>
      </c>
      <c r="B11" s="9">
        <v>350</v>
      </c>
      <c r="C11" s="3" t="str">
        <f t="shared" si="0"/>
        <v>LYC GABRIEL VOISIN,  TOURNUS</v>
      </c>
      <c r="D11" s="24">
        <v>1</v>
      </c>
      <c r="E11" s="5"/>
      <c r="F11" s="5"/>
    </row>
    <row r="12" spans="1:6" x14ac:dyDescent="0.25">
      <c r="A12" s="6">
        <v>4</v>
      </c>
      <c r="B12" s="9">
        <v>222</v>
      </c>
      <c r="C12" s="3" t="str">
        <f t="shared" si="0"/>
        <v>LYC PONTUS DE TYARD,  CHALON SUR SAONE</v>
      </c>
      <c r="D12" s="24">
        <v>1</v>
      </c>
      <c r="E12" s="5"/>
      <c r="F12" s="5"/>
    </row>
    <row r="13" spans="1:6" x14ac:dyDescent="0.25">
      <c r="A13" s="6">
        <v>5</v>
      </c>
      <c r="B13" s="9">
        <v>298</v>
      </c>
      <c r="C13" s="3" t="str">
        <f t="shared" si="0"/>
        <v>LYC RENE CASSIN,  MACON</v>
      </c>
      <c r="D13" s="24">
        <v>1</v>
      </c>
      <c r="E13" s="5"/>
      <c r="F13" s="5"/>
    </row>
    <row r="14" spans="1:6" x14ac:dyDescent="0.25">
      <c r="A14" s="6">
        <v>6</v>
      </c>
      <c r="B14" s="9">
        <v>202</v>
      </c>
      <c r="C14" s="3" t="str">
        <f t="shared" si="0"/>
        <v>LYC MILITAIRE,  AUTUN CEDEX</v>
      </c>
      <c r="D14" s="24">
        <v>2</v>
      </c>
      <c r="E14" s="5"/>
      <c r="F14" s="5"/>
    </row>
    <row r="15" spans="1:6" x14ac:dyDescent="0.25">
      <c r="A15" s="6">
        <v>7</v>
      </c>
      <c r="B15" s="9">
        <v>299</v>
      </c>
      <c r="C15" s="3" t="str">
        <f t="shared" si="0"/>
        <v>LYC PRIVE OZANAM,  MACON</v>
      </c>
      <c r="D15" s="24">
        <v>1</v>
      </c>
      <c r="E15" s="5"/>
      <c r="F15" s="5"/>
    </row>
    <row r="16" spans="1:6" x14ac:dyDescent="0.25">
      <c r="A16" s="6">
        <v>8</v>
      </c>
      <c r="B16" s="9">
        <v>228</v>
      </c>
      <c r="C16" s="3" t="str">
        <f t="shared" si="0"/>
        <v>LYC POLYVALENT EMILAND GAUTHEY,  CHALON SUR SAONE</v>
      </c>
      <c r="D16" s="24">
        <v>1</v>
      </c>
      <c r="E16" s="5"/>
      <c r="F16" s="5"/>
    </row>
    <row r="17" spans="1:6" x14ac:dyDescent="0.25">
      <c r="A17" s="6">
        <v>9</v>
      </c>
      <c r="B17" s="9">
        <v>314</v>
      </c>
      <c r="C17" s="3" t="str">
        <f t="shared" si="0"/>
        <v>LYC HENRI PARRIAT,  MONTCEAU LES MINES</v>
      </c>
      <c r="D17" s="24">
        <v>1</v>
      </c>
      <c r="E17" s="5"/>
      <c r="F17" s="5"/>
    </row>
    <row r="18" spans="1:6" x14ac:dyDescent="0.25">
      <c r="A18" s="6">
        <v>10</v>
      </c>
      <c r="B18" s="9">
        <v>222</v>
      </c>
      <c r="C18" s="3" t="str">
        <f t="shared" si="0"/>
        <v>LYC PONTUS DE TYARD,  CHALON SUR SAONE</v>
      </c>
      <c r="D18" s="24">
        <v>2</v>
      </c>
      <c r="E18" s="5"/>
      <c r="F18" s="5"/>
    </row>
  </sheetData>
  <mergeCells count="5">
    <mergeCell ref="A5:C5"/>
    <mergeCell ref="A1:C1"/>
    <mergeCell ref="A2:C2"/>
    <mergeCell ref="A3:C3"/>
    <mergeCell ref="A4:C4"/>
  </mergeCells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9" sqref="F9"/>
    </sheetView>
  </sheetViews>
  <sheetFormatPr baseColWidth="10" defaultRowHeight="15" x14ac:dyDescent="0.25"/>
  <cols>
    <col min="1" max="1" width="5.85546875" customWidth="1"/>
    <col min="2" max="2" width="5.140625" customWidth="1"/>
    <col min="3" max="3" width="55.7109375" customWidth="1"/>
    <col min="4" max="4" width="3.7109375" customWidth="1"/>
    <col min="5" max="5" width="5.140625" customWidth="1"/>
    <col min="6" max="6" width="6.85546875" customWidth="1"/>
  </cols>
  <sheetData>
    <row r="1" spans="1:6" ht="21" x14ac:dyDescent="0.35">
      <c r="A1" s="12"/>
      <c r="B1" s="12"/>
      <c r="C1" s="12" t="s">
        <v>0</v>
      </c>
    </row>
    <row r="2" spans="1:6" ht="21" x14ac:dyDescent="0.35">
      <c r="A2" s="12"/>
      <c r="B2" s="12"/>
      <c r="C2" s="18" t="s">
        <v>22</v>
      </c>
    </row>
    <row r="3" spans="1:6" x14ac:dyDescent="0.25">
      <c r="A3" s="13"/>
      <c r="B3" s="13"/>
      <c r="C3" s="19" t="s">
        <v>19</v>
      </c>
    </row>
    <row r="4" spans="1:6" ht="15.75" x14ac:dyDescent="0.25">
      <c r="A4" s="14"/>
      <c r="B4" s="14"/>
      <c r="C4" s="20" t="s">
        <v>15</v>
      </c>
    </row>
    <row r="5" spans="1:6" ht="15.75" x14ac:dyDescent="0.25">
      <c r="A5" s="14"/>
      <c r="B5" s="14"/>
      <c r="C5" s="17" t="s">
        <v>18</v>
      </c>
    </row>
    <row r="6" spans="1:6" ht="15.75" x14ac:dyDescent="0.25">
      <c r="A6" s="1"/>
      <c r="B6" s="1"/>
      <c r="C6" s="1"/>
    </row>
    <row r="7" spans="1:6" ht="15.75" x14ac:dyDescent="0.25">
      <c r="A7" s="4"/>
      <c r="C7" s="7"/>
    </row>
    <row r="8" spans="1:6" x14ac:dyDescent="0.25">
      <c r="A8" s="2" t="s">
        <v>1</v>
      </c>
      <c r="B8" s="2" t="s">
        <v>2</v>
      </c>
      <c r="C8" s="2" t="s">
        <v>3</v>
      </c>
      <c r="D8" s="10" t="s">
        <v>5</v>
      </c>
      <c r="E8" s="10" t="s">
        <v>6</v>
      </c>
      <c r="F8" s="10" t="s">
        <v>7</v>
      </c>
    </row>
    <row r="9" spans="1:6" x14ac:dyDescent="0.25">
      <c r="A9" s="6">
        <v>1</v>
      </c>
      <c r="B9" s="11">
        <v>227</v>
      </c>
      <c r="C9" s="3" t="str">
        <f>IF(ISBLANK(B9)," ",VLOOKUP(B9,LYC,2,FALSE)&amp;" "&amp;VLOOKUP(B9,LYC,3,FALSE)&amp;",  "&amp;VLOOKUP(B9,LYC,7,FALSE))</f>
        <v>LP THOMAS DUMOREY,  CHALON SUR SAONE</v>
      </c>
      <c r="D9" s="5">
        <v>1</v>
      </c>
      <c r="E9" s="5"/>
      <c r="F9" s="22" t="s">
        <v>36</v>
      </c>
    </row>
    <row r="10" spans="1:6" x14ac:dyDescent="0.25">
      <c r="A10" s="6">
        <v>2</v>
      </c>
      <c r="B10" s="11">
        <v>351</v>
      </c>
      <c r="C10" s="3" t="str">
        <f>IF(ISBLANK(B10)," ",VLOOKUP(B10,LYC,2,FALSE)&amp;" "&amp;VLOOKUP(B10,LYC,3,FALSE)&amp;",  "&amp;VLOOKUP(B10,LYC,7,FALSE))</f>
        <v>LA AGRICOLE,  TOURNUS</v>
      </c>
      <c r="D10" s="5">
        <v>1</v>
      </c>
      <c r="E10" s="5"/>
      <c r="F10" s="5"/>
    </row>
    <row r="11" spans="1:6" x14ac:dyDescent="0.25">
      <c r="A11" s="15">
        <v>3</v>
      </c>
      <c r="B11" s="11">
        <v>225</v>
      </c>
      <c r="C11" s="3" t="str">
        <f>IF(ISBLANK(B11)," ",VLOOKUP(B11,LYC,2,FALSE)&amp;" "&amp;VLOOKUP(B11,LYC,3,FALSE)&amp;",  "&amp;VLOOKUP(B11,LYC,7,FALSE))</f>
        <v>LP DES METIERS CAMILLE DU GAST,  CHALON SUR SAONE</v>
      </c>
      <c r="D11" s="5">
        <v>1</v>
      </c>
      <c r="E11" s="5"/>
      <c r="F11" s="5"/>
    </row>
    <row r="12" spans="1:6" ht="15" customHeight="1" x14ac:dyDescent="0.25">
      <c r="A12" s="15">
        <v>4</v>
      </c>
      <c r="B12" s="11">
        <v>271</v>
      </c>
      <c r="C12" s="3" t="str">
        <f>IF(ISBLANK(B12)," ",VLOOKUP(B12,LYC,2,FALSE)&amp;" "&amp;VLOOKUP(B12,LYC,3,FALSE)&amp;",  "&amp;VLOOKUP(B12,LYC,7,FALSE))</f>
        <v>LA FORESTIER DE BOURGOGNE,  ETANG SUR ARROUX</v>
      </c>
      <c r="D12" s="5">
        <v>1</v>
      </c>
      <c r="E12" s="5"/>
      <c r="F12" s="5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I14" sqref="I14"/>
    </sheetView>
  </sheetViews>
  <sheetFormatPr baseColWidth="10" defaultRowHeight="15" x14ac:dyDescent="0.25"/>
  <cols>
    <col min="1" max="1" width="5.85546875" customWidth="1"/>
    <col min="2" max="2" width="5.140625" customWidth="1"/>
    <col min="3" max="3" width="55.7109375" customWidth="1"/>
    <col min="4" max="4" width="3.7109375" customWidth="1"/>
    <col min="5" max="6" width="5.140625" customWidth="1"/>
  </cols>
  <sheetData>
    <row r="1" spans="1:7" ht="21" x14ac:dyDescent="0.35">
      <c r="A1" s="18"/>
      <c r="B1" s="18"/>
      <c r="C1" s="18" t="s">
        <v>0</v>
      </c>
    </row>
    <row r="2" spans="1:7" ht="21" x14ac:dyDescent="0.35">
      <c r="A2" s="18"/>
      <c r="B2" s="18"/>
      <c r="C2" s="18" t="s">
        <v>21</v>
      </c>
    </row>
    <row r="3" spans="1:7" x14ac:dyDescent="0.25">
      <c r="A3" s="19"/>
      <c r="B3" s="19"/>
      <c r="C3" s="19" t="s">
        <v>19</v>
      </c>
    </row>
    <row r="4" spans="1:7" ht="15.75" x14ac:dyDescent="0.25">
      <c r="A4" s="17"/>
      <c r="B4" s="17"/>
      <c r="C4" s="20" t="s">
        <v>15</v>
      </c>
    </row>
    <row r="5" spans="1:7" ht="15.75" x14ac:dyDescent="0.25">
      <c r="A5" s="17"/>
      <c r="B5" s="17"/>
      <c r="C5" s="17" t="s">
        <v>12</v>
      </c>
    </row>
    <row r="6" spans="1:7" ht="15.75" x14ac:dyDescent="0.25">
      <c r="A6" s="1"/>
      <c r="B6" s="1"/>
      <c r="C6" s="1"/>
    </row>
    <row r="7" spans="1:7" ht="15.75" x14ac:dyDescent="0.25">
      <c r="A7" s="4"/>
      <c r="C7" s="7" t="s">
        <v>13</v>
      </c>
    </row>
    <row r="8" spans="1:7" x14ac:dyDescent="0.25">
      <c r="A8" s="2" t="s">
        <v>1</v>
      </c>
      <c r="B8" s="2" t="s">
        <v>2</v>
      </c>
      <c r="C8" s="2" t="s">
        <v>3</v>
      </c>
      <c r="D8" s="10" t="s">
        <v>5</v>
      </c>
      <c r="E8" s="10" t="s">
        <v>6</v>
      </c>
      <c r="F8" s="10" t="s">
        <v>7</v>
      </c>
    </row>
    <row r="9" spans="1:7" x14ac:dyDescent="0.25">
      <c r="A9" s="44">
        <v>1</v>
      </c>
      <c r="B9" s="47">
        <v>202</v>
      </c>
      <c r="C9" s="45" t="str">
        <f>IF(ISBLANK(B9)," ",VLOOKUP(B9,LYC,2,FALSE)&amp;" "&amp;VLOOKUP(B9,LYC,3,FALSE)&amp;",  "&amp;VLOOKUP(B9,LYC,7,FALSE))</f>
        <v>LYC MILITAIRE,  AUTUN CEDEX</v>
      </c>
      <c r="D9" s="22">
        <v>1</v>
      </c>
      <c r="E9" s="22">
        <v>30</v>
      </c>
      <c r="F9" s="22" t="s">
        <v>36</v>
      </c>
      <c r="G9" s="23"/>
    </row>
    <row r="10" spans="1:7" x14ac:dyDescent="0.25">
      <c r="A10" s="6">
        <v>2</v>
      </c>
      <c r="B10" s="11">
        <v>220</v>
      </c>
      <c r="C10" s="3" t="str">
        <f>IF(ISBLANK(B10)," ",VLOOKUP(B10,LYC,2,FALSE)&amp;" "&amp;VLOOKUP(B10,LYC,3,FALSE)&amp;",  "&amp;VLOOKUP(B10,LYC,7,FALSE))</f>
        <v>LYC MATHIAS,  CHALON SUR SAONE</v>
      </c>
      <c r="D10" s="5">
        <v>1</v>
      </c>
      <c r="E10" s="5">
        <v>20</v>
      </c>
      <c r="F10" s="22" t="s">
        <v>36</v>
      </c>
    </row>
    <row r="14" spans="1:7" ht="15.75" x14ac:dyDescent="0.25">
      <c r="A14" s="4"/>
      <c r="C14" s="7" t="s">
        <v>14</v>
      </c>
    </row>
    <row r="15" spans="1:7" x14ac:dyDescent="0.25">
      <c r="A15" s="2" t="s">
        <v>1</v>
      </c>
      <c r="B15" s="2" t="s">
        <v>2</v>
      </c>
      <c r="C15" s="2" t="s">
        <v>3</v>
      </c>
      <c r="D15" s="10" t="s">
        <v>5</v>
      </c>
      <c r="E15" s="10" t="s">
        <v>6</v>
      </c>
      <c r="F15" s="10" t="s">
        <v>7</v>
      </c>
    </row>
    <row r="16" spans="1:7" x14ac:dyDescent="0.25">
      <c r="A16" s="44">
        <v>1</v>
      </c>
      <c r="B16" s="47">
        <v>350</v>
      </c>
      <c r="C16" s="45" t="str">
        <f>IF(ISBLANK(B16)," ",VLOOKUP(B16,LYC,2,FALSE)&amp;" "&amp;VLOOKUP(B16,LYC,3,FALSE)&amp;",  "&amp;VLOOKUP(B16,LYC,7,FALSE))</f>
        <v>LYC GABRIEL VOISIN,  TOURNUS</v>
      </c>
      <c r="D16" s="22">
        <v>1</v>
      </c>
      <c r="E16" s="22">
        <v>33</v>
      </c>
      <c r="F16" s="22" t="s">
        <v>36</v>
      </c>
    </row>
    <row r="17" spans="1:6" x14ac:dyDescent="0.25">
      <c r="A17" s="6">
        <v>2</v>
      </c>
      <c r="B17" s="11">
        <v>202</v>
      </c>
      <c r="C17" s="3" t="str">
        <f>IF(ISBLANK(B17)," ",VLOOKUP(B17,LYC,2,FALSE)&amp;" "&amp;VLOOKUP(B17,LYC,3,FALSE)&amp;",  "&amp;VLOOKUP(B17,LYC,7,FALSE))</f>
        <v>LYC MILITAIRE,  AUTUN CEDEX</v>
      </c>
      <c r="D17" s="5">
        <v>1</v>
      </c>
      <c r="E17" s="5">
        <v>21</v>
      </c>
      <c r="F17" s="22" t="s">
        <v>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FINALE HAND LYC FILLES</vt:lpstr>
      <vt:lpstr>BAD COL TRIO T1</vt:lpstr>
      <vt:lpstr>FINALE BASKET LYC JG </vt:lpstr>
      <vt:lpstr>FINALE VOLLEY LYC FILLES</vt:lpstr>
      <vt:lpstr>FINALE FUTSAL LP</vt:lpstr>
      <vt:lpstr>FINALE RUGBY LYC FILLES &amp; JG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2019-01-17T11:09:14Z</dcterms:modified>
</cp:coreProperties>
</file>