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4" activeTab="7"/>
  </bookViews>
  <sheets>
    <sheet name="FINALE HAND LYC FILLES" sheetId="7" r:id="rId1"/>
    <sheet name="HAND LYC BRASSAGE JG " sheetId="26" r:id="rId2"/>
    <sheet name="FINALE BASKET LYC JG + J1 CG" sheetId="27" r:id="rId3"/>
    <sheet name="VOLLEY LYC CG &amp; JG J3" sheetId="21" r:id="rId4"/>
    <sheet name="FUTSAL LYC CG J2" sheetId="24" r:id="rId5"/>
    <sheet name="ESCALADE COL J2" sheetId="28" r:id="rId6"/>
    <sheet name="RUGBY LYC FILLES J3" sheetId="29" r:id="rId7"/>
    <sheet name="RUGBY COL J2" sheetId="30" r:id="rId8"/>
  </sheets>
  <externalReferences>
    <externalReference r:id="rId9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5">#REF!</definedName>
    <definedName name="ETAB" localSheetId="2">#REF!</definedName>
    <definedName name="ETAB" localSheetId="0">#REF!</definedName>
    <definedName name="ETAB" localSheetId="1">#REF!</definedName>
    <definedName name="ETAB" localSheetId="7">#REF!</definedName>
    <definedName name="ETAB" localSheetId="6">#REF!</definedName>
    <definedName name="ETAB" localSheetId="3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25725"/>
</workbook>
</file>

<file path=xl/calcChain.xml><?xml version="1.0" encoding="utf-8"?>
<calcChain xmlns="http://schemas.openxmlformats.org/spreadsheetml/2006/main">
  <c r="C30" i="21"/>
  <c r="C31"/>
  <c r="C32"/>
  <c r="C29"/>
  <c r="C28"/>
  <c r="C27"/>
  <c r="C37" i="30"/>
  <c r="C45"/>
  <c r="C44"/>
  <c r="C43"/>
  <c r="C42"/>
  <c r="C41"/>
  <c r="C28"/>
  <c r="C20"/>
  <c r="C27"/>
  <c r="C26"/>
  <c r="C25"/>
  <c r="C24"/>
  <c r="C19"/>
  <c r="C18"/>
  <c r="C17"/>
  <c r="C16"/>
  <c r="C28" i="28"/>
  <c r="C29"/>
  <c r="C15"/>
  <c r="C16"/>
  <c r="C17"/>
  <c r="C18"/>
  <c r="C28" i="24"/>
  <c r="C29"/>
  <c r="C30"/>
  <c r="C31"/>
  <c r="C32"/>
  <c r="C33"/>
  <c r="C34"/>
  <c r="C35"/>
  <c r="C27"/>
  <c r="C11"/>
  <c r="C10" i="28"/>
  <c r="C11"/>
  <c r="C12"/>
  <c r="C13"/>
  <c r="C14"/>
  <c r="C17" i="24"/>
  <c r="C10"/>
  <c r="C22" i="21"/>
  <c r="C23"/>
  <c r="C21"/>
  <c r="C16"/>
  <c r="C17"/>
  <c r="C15"/>
  <c r="C10"/>
  <c r="C11"/>
  <c r="C15" i="27"/>
  <c r="C16"/>
  <c r="C17"/>
  <c r="C14"/>
  <c r="C9"/>
  <c r="C9" i="21"/>
  <c r="C36" i="30"/>
  <c r="C35"/>
  <c r="C34"/>
  <c r="C33"/>
  <c r="C32"/>
  <c r="C12"/>
  <c r="C11"/>
  <c r="C10"/>
  <c r="C9"/>
  <c r="C9" i="29"/>
  <c r="C23" i="24"/>
  <c r="C22"/>
  <c r="C21"/>
  <c r="C16"/>
  <c r="C15"/>
  <c r="C27" i="28"/>
  <c r="C26"/>
  <c r="C25"/>
  <c r="C24"/>
  <c r="C23"/>
  <c r="C22"/>
  <c r="C9"/>
  <c r="C12" i="26"/>
  <c r="C11"/>
  <c r="C10"/>
  <c r="C9"/>
  <c r="C9" i="24"/>
  <c r="C10" i="7"/>
  <c r="C9"/>
</calcChain>
</file>

<file path=xl/sharedStrings.xml><?xml version="1.0" encoding="utf-8"?>
<sst xmlns="http://schemas.openxmlformats.org/spreadsheetml/2006/main" count="221" uniqueCount="61">
  <si>
    <t>RESULTAT</t>
  </si>
  <si>
    <t>PLACE</t>
  </si>
  <si>
    <t>CODE</t>
  </si>
  <si>
    <t>ETABLISSEMENT</t>
  </si>
  <si>
    <t>Etablissements</t>
  </si>
  <si>
    <t>HAND LYC JG</t>
  </si>
  <si>
    <t>Journée 2</t>
  </si>
  <si>
    <t>Q</t>
  </si>
  <si>
    <t>mercredi 17 Janvier 2018</t>
  </si>
  <si>
    <t>N°</t>
  </si>
  <si>
    <t>PERF</t>
  </si>
  <si>
    <t>Q/R</t>
  </si>
  <si>
    <t>Journée 3</t>
  </si>
  <si>
    <t>FUTSAL LYC CADETS</t>
  </si>
  <si>
    <t>POULE A</t>
  </si>
  <si>
    <t>POULE B</t>
  </si>
  <si>
    <t>POULE C</t>
  </si>
  <si>
    <t xml:space="preserve">VOLLEY LYC CADETS /JUNIORS </t>
  </si>
  <si>
    <t>DIGOIN</t>
  </si>
  <si>
    <t>HAND LYC FILLES</t>
  </si>
  <si>
    <t>FINALE</t>
  </si>
  <si>
    <t>AUTUN / CHAROLLES</t>
  </si>
  <si>
    <t>CHAROLLES</t>
  </si>
  <si>
    <t>BRASSAGE</t>
  </si>
  <si>
    <t>FINALE + J1</t>
  </si>
  <si>
    <t>MACON</t>
  </si>
  <si>
    <t>BASKET LYC 5X5 JG &amp; CG</t>
  </si>
  <si>
    <t>FINALE JUNIORS</t>
  </si>
  <si>
    <t>J1 CADETS</t>
  </si>
  <si>
    <t>ESCALADE COL</t>
  </si>
  <si>
    <t>MATOUR</t>
  </si>
  <si>
    <t>PROMOTION</t>
  </si>
  <si>
    <t>AUTUN / FONTAINES / LE CREUSOT</t>
  </si>
  <si>
    <t>RUGBY LYC FILLES</t>
  </si>
  <si>
    <t>CHALON (mathias)</t>
  </si>
  <si>
    <t xml:space="preserve">RUGBY COL </t>
  </si>
  <si>
    <t>MACON (champlevert)</t>
  </si>
  <si>
    <t>Forfait</t>
  </si>
  <si>
    <t>T1</t>
  </si>
  <si>
    <t>T2</t>
  </si>
  <si>
    <t>1ER</t>
  </si>
  <si>
    <t>2EME</t>
  </si>
  <si>
    <t>3EME</t>
  </si>
  <si>
    <t>3ME</t>
  </si>
  <si>
    <t>FINALISTE</t>
  </si>
  <si>
    <t>TOTAL</t>
  </si>
  <si>
    <t>éliminé</t>
  </si>
  <si>
    <t>ACAD</t>
  </si>
  <si>
    <t>forfait pour le 24</t>
  </si>
  <si>
    <t>Qualifié en finale</t>
  </si>
  <si>
    <t>repêché en finale</t>
  </si>
  <si>
    <t>ABS</t>
  </si>
  <si>
    <t>MINIMES GARCONS POULE 1</t>
  </si>
  <si>
    <t>MINIMES GARCONS POULE 3</t>
  </si>
  <si>
    <t>MINIMES GARCONS POULE 2</t>
  </si>
  <si>
    <t>ENTENTE</t>
  </si>
  <si>
    <t>FILLES</t>
  </si>
  <si>
    <t>BENJAMINES(ES) POULE 1</t>
  </si>
  <si>
    <t>BENJAMINES(ES) POULE 2</t>
  </si>
  <si>
    <t>CADETS POULE A</t>
  </si>
  <si>
    <t>JUNIORS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</si>
</sst>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Protection="1"/>
    <xf numFmtId="0" fontId="0" fillId="0" borderId="0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/>
    </xf>
    <xf numFmtId="49" fontId="0" fillId="0" borderId="0" xfId="0" applyNumberFormat="1"/>
    <xf numFmtId="0" fontId="15" fillId="0" borderId="1" xfId="0" applyFont="1" applyBorder="1" applyAlignment="1">
      <alignment horizontal="center"/>
    </xf>
    <xf numFmtId="0" fontId="16" fillId="0" borderId="1" xfId="0" applyFont="1" applyBorder="1" applyProtection="1"/>
    <xf numFmtId="49" fontId="1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12" fillId="0" borderId="1" xfId="0" applyFont="1" applyBorder="1"/>
    <xf numFmtId="0" fontId="0" fillId="3" borderId="0" xfId="0" applyFill="1"/>
    <xf numFmtId="0" fontId="12" fillId="3" borderId="1" xfId="0" applyFont="1" applyFill="1" applyBorder="1"/>
    <xf numFmtId="0" fontId="0" fillId="4" borderId="0" xfId="0" applyFill="1"/>
    <xf numFmtId="0" fontId="12" fillId="0" borderId="0" xfId="0" applyFont="1"/>
    <xf numFmtId="0" fontId="14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5" fillId="0" borderId="0" xfId="0" applyFont="1" applyAlignment="1" applyProtection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21" sqref="C21"/>
    </sheetView>
  </sheetViews>
  <sheetFormatPr baseColWidth="10" defaultColWidth="9.140625" defaultRowHeight="15"/>
  <cols>
    <col min="1" max="1" width="6.140625" customWidth="1"/>
    <col min="2" max="2" width="5.42578125" customWidth="1"/>
    <col min="3" max="3" width="49.7109375" customWidth="1"/>
    <col min="4" max="4" width="3.85546875" customWidth="1"/>
    <col min="5" max="5" width="5.5703125" customWidth="1"/>
    <col min="6" max="6" width="4.28515625" customWidth="1"/>
  </cols>
  <sheetData>
    <row r="1" spans="1:7" ht="21">
      <c r="A1" s="45" t="s">
        <v>0</v>
      </c>
      <c r="B1" s="45"/>
      <c r="C1" s="45"/>
    </row>
    <row r="2" spans="1:7" ht="21">
      <c r="A2" s="45" t="s">
        <v>19</v>
      </c>
      <c r="B2" s="45"/>
      <c r="C2" s="45"/>
    </row>
    <row r="3" spans="1:7">
      <c r="A3" s="46" t="s">
        <v>20</v>
      </c>
      <c r="B3" s="46"/>
      <c r="C3" s="46"/>
    </row>
    <row r="4" spans="1:7" ht="15.75">
      <c r="A4" s="47" t="s">
        <v>8</v>
      </c>
      <c r="B4" s="47"/>
      <c r="C4" s="47"/>
    </row>
    <row r="5" spans="1:7" ht="15.75">
      <c r="A5" s="44" t="s">
        <v>21</v>
      </c>
      <c r="B5" s="44"/>
      <c r="C5" s="44"/>
    </row>
    <row r="6" spans="1:7" ht="15.75">
      <c r="A6" s="1"/>
      <c r="B6" s="1"/>
      <c r="C6" s="1"/>
    </row>
    <row r="7" spans="1:7" ht="15.75">
      <c r="A7" s="4"/>
      <c r="C7" s="7" t="s">
        <v>20</v>
      </c>
    </row>
    <row r="8" spans="1:7">
      <c r="A8" s="2" t="s">
        <v>1</v>
      </c>
      <c r="B8" s="2" t="s">
        <v>2</v>
      </c>
      <c r="C8" s="8" t="s">
        <v>4</v>
      </c>
      <c r="D8" s="10" t="s">
        <v>9</v>
      </c>
      <c r="E8" s="10" t="s">
        <v>10</v>
      </c>
      <c r="F8" s="10" t="s">
        <v>11</v>
      </c>
    </row>
    <row r="9" spans="1:7">
      <c r="A9" s="6">
        <v>1</v>
      </c>
      <c r="B9" s="9">
        <v>201</v>
      </c>
      <c r="C9" s="3" t="str">
        <f>IF(ISBLANK(B9)," ",VLOOKUP(B9,LYC,2,FALSE)&amp;" "&amp;VLOOKUP(B9,LYC,3,FALSE)&amp;",  "&amp;VLOOKUP(B9,LYC,7,FALSE))</f>
        <v>LYC BONAPARTE,  AUTUN CEDEX</v>
      </c>
      <c r="D9" s="5">
        <v>1</v>
      </c>
      <c r="E9" s="5">
        <v>29</v>
      </c>
      <c r="F9" s="28" t="s">
        <v>7</v>
      </c>
      <c r="G9" s="38" t="s">
        <v>47</v>
      </c>
    </row>
    <row r="10" spans="1:7">
      <c r="A10" s="6">
        <v>2</v>
      </c>
      <c r="B10" s="9">
        <v>228</v>
      </c>
      <c r="C10" s="3" t="str">
        <f>IF(ISBLANK(B10)," ",VLOOKUP(B10,LYC,2,FALSE)&amp;" "&amp;VLOOKUP(B10,LYC,3,FALSE)&amp;",  "&amp;VLOOKUP(B10,LYC,7,FALSE))</f>
        <v>LYC POLYVALENT EMILAND GAUTHEY,  CHALON SUR SAONE</v>
      </c>
      <c r="D10" s="5">
        <v>1</v>
      </c>
      <c r="E10" s="5">
        <v>15</v>
      </c>
      <c r="F10" s="5"/>
    </row>
    <row r="11" spans="1:7" ht="15.75">
      <c r="A11" s="12"/>
      <c r="B11" s="12"/>
      <c r="C11" s="12"/>
      <c r="D11" s="12"/>
      <c r="E11" s="12"/>
      <c r="F11" s="12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D18" sqref="D18"/>
    </sheetView>
  </sheetViews>
  <sheetFormatPr baseColWidth="10" defaultColWidth="9.140625" defaultRowHeight="15"/>
  <cols>
    <col min="1" max="1" width="6.140625" customWidth="1"/>
    <col min="2" max="2" width="5.42578125" customWidth="1"/>
    <col min="3" max="3" width="49.7109375" customWidth="1"/>
    <col min="4" max="4" width="3.85546875" customWidth="1"/>
    <col min="5" max="5" width="5.28515625" customWidth="1"/>
    <col min="6" max="6" width="4.42578125" customWidth="1"/>
  </cols>
  <sheetData>
    <row r="1" spans="1:8" ht="21">
      <c r="A1" s="45" t="s">
        <v>0</v>
      </c>
      <c r="B1" s="45"/>
      <c r="C1" s="45"/>
    </row>
    <row r="2" spans="1:8" ht="21">
      <c r="A2" s="45" t="s">
        <v>5</v>
      </c>
      <c r="B2" s="45"/>
      <c r="C2" s="45"/>
    </row>
    <row r="3" spans="1:8">
      <c r="A3" s="46" t="s">
        <v>23</v>
      </c>
      <c r="B3" s="46"/>
      <c r="C3" s="46"/>
    </row>
    <row r="4" spans="1:8" ht="15.75">
      <c r="A4" s="47" t="s">
        <v>8</v>
      </c>
      <c r="B4" s="47"/>
      <c r="C4" s="47"/>
    </row>
    <row r="5" spans="1:8" ht="15.75">
      <c r="A5" s="44" t="s">
        <v>22</v>
      </c>
      <c r="B5" s="44"/>
      <c r="C5" s="44"/>
    </row>
    <row r="6" spans="1:8" ht="15.75">
      <c r="A6" s="1"/>
      <c r="B6" s="1"/>
      <c r="C6" s="1"/>
    </row>
    <row r="7" spans="1:8" ht="15.75">
      <c r="A7" s="4"/>
      <c r="C7" s="7" t="s">
        <v>23</v>
      </c>
    </row>
    <row r="8" spans="1:8">
      <c r="A8" s="2" t="s">
        <v>1</v>
      </c>
      <c r="B8" s="2" t="s">
        <v>2</v>
      </c>
      <c r="C8" s="8" t="s">
        <v>4</v>
      </c>
      <c r="D8" s="10" t="s">
        <v>9</v>
      </c>
      <c r="E8" s="10" t="s">
        <v>10</v>
      </c>
      <c r="F8" s="10" t="s">
        <v>11</v>
      </c>
    </row>
    <row r="9" spans="1:8">
      <c r="A9" s="6">
        <v>1</v>
      </c>
      <c r="B9" s="9">
        <v>242</v>
      </c>
      <c r="C9" s="3" t="str">
        <f>IF(ISBLANK(B9)," ",VLOOKUP(B9,LYC,2,FALSE)&amp;" "&amp;VLOOKUP(B9,LYC,3,FALSE)&amp;",  "&amp;VLOOKUP(B9,LYC,7,FALSE))</f>
        <v>LYC JULIEN WITTMER,  CHAROLLES</v>
      </c>
      <c r="D9" s="5">
        <v>1</v>
      </c>
      <c r="E9" s="5"/>
      <c r="F9" s="5"/>
      <c r="G9" s="48" t="s">
        <v>48</v>
      </c>
      <c r="H9" s="49"/>
    </row>
    <row r="10" spans="1:8">
      <c r="A10" s="6">
        <v>2</v>
      </c>
      <c r="B10" s="9">
        <v>272</v>
      </c>
      <c r="C10" s="3" t="str">
        <f>IF(ISBLANK(B10)," ",VLOOKUP(B10,LYC,2,FALSE)&amp;" "&amp;VLOOKUP(B10,LYC,3,FALSE)&amp;",  "&amp;VLOOKUP(B10,LYC,7,FALSE))</f>
        <v>LA AGRICOLE FONTAINES,  FONTAINES</v>
      </c>
      <c r="D10" s="5">
        <v>1</v>
      </c>
      <c r="E10" s="5"/>
      <c r="F10" s="5"/>
      <c r="G10" s="48" t="s">
        <v>49</v>
      </c>
      <c r="H10" s="49"/>
    </row>
    <row r="11" spans="1:8">
      <c r="A11" s="6">
        <v>3</v>
      </c>
      <c r="B11" s="9">
        <v>296</v>
      </c>
      <c r="C11" s="3" t="str">
        <f>IF(ISBLANK(B11)," ",VLOOKUP(B11,LYC,2,FALSE)&amp;" "&amp;VLOOKUP(B11,LYC,3,FALSE)&amp;",  "&amp;VLOOKUP(B11,LYC,7,FALSE))</f>
        <v>LYC HENRI VINCENOT,  LOUHANS</v>
      </c>
      <c r="D11" s="5">
        <v>1</v>
      </c>
      <c r="E11" s="5"/>
      <c r="F11" s="5"/>
      <c r="G11" s="48" t="s">
        <v>50</v>
      </c>
      <c r="H11" s="49"/>
    </row>
    <row r="12" spans="1:8">
      <c r="A12" s="30" t="s">
        <v>37</v>
      </c>
      <c r="B12" s="39">
        <v>314</v>
      </c>
      <c r="C12" s="31" t="str">
        <f>IF(ISBLANK(B12)," ",VLOOKUP(B12,LYC,2,FALSE)&amp;" "&amp;VLOOKUP(B12,LYC,3,FALSE)&amp;",  "&amp;VLOOKUP(B12,LYC,7,FALSE))</f>
        <v>LYC HENRI PARRIAT,  MONTCEAU LES MINES</v>
      </c>
      <c r="D12" s="5">
        <v>1</v>
      </c>
      <c r="E12" s="5"/>
      <c r="F12" s="5"/>
    </row>
  </sheetData>
  <mergeCells count="8">
    <mergeCell ref="G9:H9"/>
    <mergeCell ref="G10:H10"/>
    <mergeCell ref="G11:H11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H18" sqref="H18"/>
    </sheetView>
  </sheetViews>
  <sheetFormatPr baseColWidth="10" defaultColWidth="9.140625" defaultRowHeight="1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5" customWidth="1"/>
  </cols>
  <sheetData>
    <row r="1" spans="1:7" ht="21" customHeight="1">
      <c r="A1" s="45" t="s">
        <v>0</v>
      </c>
      <c r="B1" s="45"/>
      <c r="C1" s="45"/>
    </row>
    <row r="2" spans="1:7" ht="21" customHeight="1">
      <c r="A2" s="45" t="s">
        <v>26</v>
      </c>
      <c r="B2" s="45"/>
      <c r="C2" s="45"/>
    </row>
    <row r="3" spans="1:7" ht="15" customHeight="1">
      <c r="A3" s="46" t="s">
        <v>24</v>
      </c>
      <c r="B3" s="46"/>
      <c r="C3" s="46"/>
    </row>
    <row r="4" spans="1:7" ht="15.75" customHeight="1">
      <c r="A4" s="47" t="s">
        <v>8</v>
      </c>
      <c r="B4" s="47"/>
      <c r="C4" s="47"/>
    </row>
    <row r="5" spans="1:7" ht="15.75" customHeight="1">
      <c r="A5" s="44" t="s">
        <v>25</v>
      </c>
      <c r="B5" s="44"/>
      <c r="C5" s="44"/>
    </row>
    <row r="6" spans="1:7" ht="15.75">
      <c r="A6" s="1"/>
      <c r="B6" s="1"/>
      <c r="C6" s="1"/>
    </row>
    <row r="7" spans="1:7" ht="15.75">
      <c r="A7" s="4"/>
      <c r="C7" s="27" t="s">
        <v>27</v>
      </c>
    </row>
    <row r="8" spans="1:7">
      <c r="A8" s="2" t="s">
        <v>1</v>
      </c>
      <c r="B8" s="2" t="s">
        <v>2</v>
      </c>
      <c r="C8" s="2" t="s">
        <v>3</v>
      </c>
      <c r="D8" s="10" t="s">
        <v>9</v>
      </c>
      <c r="E8" s="10" t="s">
        <v>10</v>
      </c>
      <c r="F8" s="10" t="s">
        <v>11</v>
      </c>
    </row>
    <row r="9" spans="1:7">
      <c r="A9" s="6">
        <v>1</v>
      </c>
      <c r="B9" s="9">
        <v>298</v>
      </c>
      <c r="C9" s="3" t="str">
        <f>IF(ISBLANK(B9)," ",VLOOKUP(B9,LYC,2,FALSE)&amp;" "&amp;VLOOKUP(B9,LYC,3,FALSE)&amp;",  "&amp;VLOOKUP(B9,LYC,7,FALSE))</f>
        <v>LYC RENE CASSIN,  MACON</v>
      </c>
      <c r="D9" s="5"/>
      <c r="E9" s="5"/>
      <c r="F9" s="28" t="s">
        <v>7</v>
      </c>
      <c r="G9" s="38" t="s">
        <v>47</v>
      </c>
    </row>
    <row r="10" spans="1:7">
      <c r="A10" s="19"/>
      <c r="B10" s="20"/>
      <c r="C10" s="21"/>
      <c r="D10" s="22"/>
    </row>
    <row r="12" spans="1:7" ht="15.75">
      <c r="A12" s="4"/>
      <c r="C12" s="27" t="s">
        <v>28</v>
      </c>
    </row>
    <row r="13" spans="1:7">
      <c r="A13" s="2" t="s">
        <v>1</v>
      </c>
      <c r="B13" s="2" t="s">
        <v>2</v>
      </c>
      <c r="C13" s="2" t="s">
        <v>3</v>
      </c>
      <c r="D13" s="10" t="s">
        <v>9</v>
      </c>
      <c r="E13" s="10" t="s">
        <v>10</v>
      </c>
      <c r="F13" s="10" t="s">
        <v>11</v>
      </c>
    </row>
    <row r="14" spans="1:7">
      <c r="A14" s="6">
        <v>1</v>
      </c>
      <c r="B14" s="9">
        <v>297</v>
      </c>
      <c r="C14" s="3" t="str">
        <f>IF(ISBLANK(B14)," ",VLOOKUP(B14,LYC,2,FALSE)&amp;" "&amp;VLOOKUP(B14,LYC,3,FALSE)&amp;",  "&amp;VLOOKUP(B14,LYC,7,FALSE))</f>
        <v>LYC LAMARTINE,  MACON</v>
      </c>
      <c r="D14" s="5"/>
      <c r="E14" s="5"/>
      <c r="F14" s="5"/>
    </row>
    <row r="15" spans="1:7">
      <c r="A15" s="6">
        <v>2</v>
      </c>
      <c r="B15" s="9">
        <v>228</v>
      </c>
      <c r="C15" s="3" t="str">
        <f>IF(ISBLANK(B15)," ",VLOOKUP(B15,LYC,2,FALSE)&amp;" "&amp;VLOOKUP(B15,LYC,3,FALSE)&amp;",  "&amp;VLOOKUP(B15,LYC,7,FALSE))</f>
        <v>LYC POLYVALENT EMILAND GAUTHEY,  CHALON SUR SAONE</v>
      </c>
      <c r="D15" s="5"/>
      <c r="E15" s="5"/>
      <c r="F15" s="5"/>
    </row>
    <row r="16" spans="1:7">
      <c r="A16" s="6">
        <v>3</v>
      </c>
      <c r="B16" s="9">
        <v>298</v>
      </c>
      <c r="C16" s="3" t="str">
        <f>IF(ISBLANK(B16)," ",VLOOKUP(B16,LYC,2,FALSE)&amp;" "&amp;VLOOKUP(B16,LYC,3,FALSE)&amp;",  "&amp;VLOOKUP(B16,LYC,7,FALSE))</f>
        <v>LYC RENE CASSIN,  MACON</v>
      </c>
      <c r="D16" s="5"/>
      <c r="E16" s="5"/>
      <c r="F16" s="5"/>
    </row>
    <row r="17" spans="1:6">
      <c r="A17" s="6">
        <v>4</v>
      </c>
      <c r="B17" s="9">
        <v>265</v>
      </c>
      <c r="C17" s="3" t="str">
        <f>IF(ISBLANK(B17)," ",VLOOKUP(B17,LYC,2,FALSE)&amp;" "&amp;VLOOKUP(B17,LYC,3,FALSE)&amp;",  "&amp;VLOOKUP(B17,LYC,7,FALSE))</f>
        <v>LYC CAMILLE CLAUDEL,  DIGOIN</v>
      </c>
      <c r="D17" s="5"/>
      <c r="E17" s="5"/>
      <c r="F17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C35" sqref="C35"/>
    </sheetView>
  </sheetViews>
  <sheetFormatPr baseColWidth="10" defaultColWidth="9.140625" defaultRowHeight="1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4.7109375" customWidth="1"/>
  </cols>
  <sheetData>
    <row r="1" spans="1:6" ht="21" customHeight="1">
      <c r="A1" s="45" t="s">
        <v>0</v>
      </c>
      <c r="B1" s="45"/>
      <c r="C1" s="45"/>
    </row>
    <row r="2" spans="1:6" ht="21" customHeight="1">
      <c r="A2" s="45" t="s">
        <v>17</v>
      </c>
      <c r="B2" s="45"/>
      <c r="C2" s="45"/>
    </row>
    <row r="3" spans="1:6" ht="15" customHeight="1">
      <c r="A3" s="46" t="s">
        <v>12</v>
      </c>
      <c r="B3" s="46"/>
      <c r="C3" s="46"/>
    </row>
    <row r="4" spans="1:6" ht="15.75" customHeight="1">
      <c r="A4" s="47" t="s">
        <v>8</v>
      </c>
      <c r="B4" s="47"/>
      <c r="C4" s="47"/>
    </row>
    <row r="5" spans="1:6" ht="15.75" customHeight="1">
      <c r="A5" s="44" t="s">
        <v>18</v>
      </c>
      <c r="B5" s="44"/>
      <c r="C5" s="44"/>
    </row>
    <row r="6" spans="1:6" ht="15.75">
      <c r="A6" s="1"/>
      <c r="B6" s="1"/>
      <c r="C6" s="1"/>
    </row>
    <row r="7" spans="1:6" ht="15.75">
      <c r="A7" s="4"/>
      <c r="C7" s="27" t="s">
        <v>59</v>
      </c>
    </row>
    <row r="8" spans="1:6">
      <c r="A8" s="2" t="s">
        <v>1</v>
      </c>
      <c r="B8" s="2" t="s">
        <v>2</v>
      </c>
      <c r="C8" s="2" t="s">
        <v>3</v>
      </c>
      <c r="D8" s="10" t="s">
        <v>9</v>
      </c>
      <c r="E8" s="10" t="s">
        <v>10</v>
      </c>
      <c r="F8" s="10" t="s">
        <v>11</v>
      </c>
    </row>
    <row r="9" spans="1:6">
      <c r="A9" s="6">
        <v>1</v>
      </c>
      <c r="B9" s="9">
        <v>265</v>
      </c>
      <c r="C9" s="3" t="str">
        <f>IF(ISBLANK(B9)," ",VLOOKUP(B9,LYC,2,FALSE)&amp;" "&amp;VLOOKUP(B9,LYC,3,FALSE)&amp;",  "&amp;VLOOKUP(B9,LYC,7,FALSE))</f>
        <v>LYC CAMILLE CLAUDEL,  DIGOIN</v>
      </c>
      <c r="D9" s="43">
        <v>1</v>
      </c>
      <c r="E9" s="5"/>
      <c r="F9" s="5"/>
    </row>
    <row r="10" spans="1:6">
      <c r="A10" s="6">
        <v>2</v>
      </c>
      <c r="B10" s="9">
        <v>314</v>
      </c>
      <c r="C10" s="3" t="str">
        <f>IF(ISBLANK(B10)," ",VLOOKUP(B10,LYC,2,FALSE)&amp;" "&amp;VLOOKUP(B10,LYC,3,FALSE)&amp;",  "&amp;VLOOKUP(B10,LYC,7,FALSE))</f>
        <v>LYC HENRI PARRIAT,  MONTCEAU LES MINES</v>
      </c>
      <c r="D10" s="42">
        <v>1</v>
      </c>
      <c r="E10" s="5"/>
      <c r="F10" s="5"/>
    </row>
    <row r="11" spans="1:6">
      <c r="A11" s="6">
        <v>3</v>
      </c>
      <c r="B11" s="9">
        <v>202</v>
      </c>
      <c r="C11" s="3" t="str">
        <f>IF(ISBLANK(B11)," ",VLOOKUP(B11,LYC,2,FALSE)&amp;" "&amp;VLOOKUP(B11,LYC,3,FALSE)&amp;",  "&amp;VLOOKUP(B11,LYC,7,FALSE))</f>
        <v>LYC MILITAIRE,  AUTUN CEDEX</v>
      </c>
      <c r="D11" s="42">
        <v>1</v>
      </c>
      <c r="E11" s="5"/>
      <c r="F11" s="5"/>
    </row>
    <row r="12" spans="1:6">
      <c r="A12" s="19"/>
      <c r="B12" s="20"/>
      <c r="C12" s="21"/>
      <c r="D12" s="22"/>
    </row>
    <row r="13" spans="1:6" ht="15.75">
      <c r="A13" s="4"/>
      <c r="C13" s="27" t="s">
        <v>15</v>
      </c>
    </row>
    <row r="14" spans="1:6">
      <c r="A14" s="2" t="s">
        <v>1</v>
      </c>
      <c r="B14" s="2" t="s">
        <v>2</v>
      </c>
      <c r="C14" s="2" t="s">
        <v>3</v>
      </c>
      <c r="D14" s="10" t="s">
        <v>9</v>
      </c>
      <c r="E14" s="10" t="s">
        <v>10</v>
      </c>
      <c r="F14" s="10" t="s">
        <v>11</v>
      </c>
    </row>
    <row r="15" spans="1:6">
      <c r="A15" s="6">
        <v>1</v>
      </c>
      <c r="B15" s="9">
        <v>314</v>
      </c>
      <c r="C15" s="3" t="str">
        <f>IF(ISBLANK(B15)," ",VLOOKUP(B15,LYC,2,FALSE)&amp;" "&amp;VLOOKUP(B15,LYC,3,FALSE)&amp;",  "&amp;VLOOKUP(B15,LYC,7,FALSE))</f>
        <v>LYC HENRI PARRIAT,  MONTCEAU LES MINES</v>
      </c>
      <c r="D15" s="5">
        <v>2</v>
      </c>
      <c r="E15" s="5"/>
      <c r="F15" s="5"/>
    </row>
    <row r="16" spans="1:6">
      <c r="A16" s="6">
        <v>2</v>
      </c>
      <c r="B16" s="9">
        <v>253</v>
      </c>
      <c r="C16" s="3" t="str">
        <f>IF(ISBLANK(B16)," ",VLOOKUP(B16,LYC,2,FALSE)&amp;" "&amp;VLOOKUP(B16,LYC,3,FALSE)&amp;",  "&amp;VLOOKUP(B16,LYC,7,FALSE))</f>
        <v>LYC LA PRAT'S,  CLUNY</v>
      </c>
      <c r="D16" s="5">
        <v>1</v>
      </c>
      <c r="E16" s="5"/>
      <c r="F16" s="5"/>
    </row>
    <row r="17" spans="1:6">
      <c r="A17" s="6">
        <v>3</v>
      </c>
      <c r="B17" s="9">
        <v>265</v>
      </c>
      <c r="C17" s="3" t="str">
        <f>IF(ISBLANK(B17)," ",VLOOKUP(B17,LYC,2,FALSE)&amp;" "&amp;VLOOKUP(B17,LYC,3,FALSE)&amp;",  "&amp;VLOOKUP(B17,LYC,7,FALSE))</f>
        <v>LYC CAMILLE CLAUDEL,  DIGOIN</v>
      </c>
      <c r="D17" s="5">
        <v>2</v>
      </c>
      <c r="E17" s="5"/>
      <c r="F17" s="5"/>
    </row>
    <row r="19" spans="1:6" ht="15.75">
      <c r="A19" s="4"/>
      <c r="C19" s="27" t="s">
        <v>16</v>
      </c>
    </row>
    <row r="20" spans="1:6">
      <c r="A20" s="2" t="s">
        <v>1</v>
      </c>
      <c r="B20" s="2" t="s">
        <v>2</v>
      </c>
      <c r="C20" s="2" t="s">
        <v>3</v>
      </c>
      <c r="D20" s="10" t="s">
        <v>9</v>
      </c>
      <c r="E20" s="10" t="s">
        <v>10</v>
      </c>
      <c r="F20" s="10" t="s">
        <v>11</v>
      </c>
    </row>
    <row r="21" spans="1:6">
      <c r="A21" s="6">
        <v>1</v>
      </c>
      <c r="B21" s="9">
        <v>253</v>
      </c>
      <c r="C21" s="3" t="str">
        <f>IF(ISBLANK(B21)," ",VLOOKUP(B21,LYC,2,FALSE)&amp;" "&amp;VLOOKUP(B21,LYC,3,FALSE)&amp;",  "&amp;VLOOKUP(B21,LYC,7,FALSE))</f>
        <v>LYC LA PRAT'S,  CLUNY</v>
      </c>
      <c r="D21" s="5">
        <v>2</v>
      </c>
      <c r="E21" s="5"/>
      <c r="F21" s="5"/>
    </row>
    <row r="22" spans="1:6">
      <c r="A22" s="6">
        <v>2</v>
      </c>
      <c r="B22" s="9">
        <v>314</v>
      </c>
      <c r="C22" s="3" t="str">
        <f>IF(ISBLANK(B22)," ",VLOOKUP(B22,LYC,2,FALSE)&amp;" "&amp;VLOOKUP(B22,LYC,3,FALSE)&amp;",  "&amp;VLOOKUP(B22,LYC,7,FALSE))</f>
        <v>LYC HENRI PARRIAT,  MONTCEAU LES MINES</v>
      </c>
      <c r="D22" s="5">
        <v>3</v>
      </c>
      <c r="E22" s="5"/>
      <c r="F22" s="5"/>
    </row>
    <row r="23" spans="1:6">
      <c r="A23" s="6">
        <v>3</v>
      </c>
      <c r="B23" s="9">
        <v>314</v>
      </c>
      <c r="C23" s="3" t="str">
        <f>IF(ISBLANK(B23)," ",VLOOKUP(B23,LYC,2,FALSE)&amp;" "&amp;VLOOKUP(B23,LYC,3,FALSE)&amp;",  "&amp;VLOOKUP(B23,LYC,7,FALSE))</f>
        <v>LYC HENRI PARRIAT,  MONTCEAU LES MINES</v>
      </c>
      <c r="D23" s="5">
        <v>4</v>
      </c>
      <c r="E23" s="5"/>
      <c r="F23" s="5"/>
    </row>
    <row r="25" spans="1:6" ht="15.75">
      <c r="A25" s="4"/>
      <c r="C25" s="27" t="s">
        <v>60</v>
      </c>
    </row>
    <row r="26" spans="1:6">
      <c r="A26" s="2" t="s">
        <v>1</v>
      </c>
      <c r="B26" s="2" t="s">
        <v>2</v>
      </c>
      <c r="C26" s="2" t="s">
        <v>3</v>
      </c>
      <c r="D26" s="10" t="s">
        <v>9</v>
      </c>
      <c r="E26" s="10" t="s">
        <v>10</v>
      </c>
      <c r="F26" s="10" t="s">
        <v>11</v>
      </c>
    </row>
    <row r="27" spans="1:6">
      <c r="A27" s="6">
        <v>1</v>
      </c>
      <c r="B27" s="9">
        <v>314</v>
      </c>
      <c r="C27" s="3" t="str">
        <f t="shared" ref="C27:C32" si="0">IF(ISBLANK(B27)," ",VLOOKUP(B27,LYC,2,FALSE)&amp;" "&amp;VLOOKUP(B27,LYC,3,FALSE)&amp;",  "&amp;VLOOKUP(B27,LYC,7,FALSE))</f>
        <v>LYC HENRI PARRIAT,  MONTCEAU LES MINES</v>
      </c>
      <c r="D27" s="43">
        <v>1</v>
      </c>
      <c r="E27" s="5"/>
      <c r="F27" s="5"/>
    </row>
    <row r="28" spans="1:6">
      <c r="A28" s="6">
        <v>2</v>
      </c>
      <c r="B28" s="9">
        <v>202</v>
      </c>
      <c r="C28" s="3" t="str">
        <f t="shared" si="0"/>
        <v>LYC MILITAIRE,  AUTUN CEDEX</v>
      </c>
      <c r="D28" s="42">
        <v>1</v>
      </c>
      <c r="E28" s="5"/>
      <c r="F28" s="5"/>
    </row>
    <row r="29" spans="1:6">
      <c r="A29" s="6">
        <v>3</v>
      </c>
      <c r="B29" s="9">
        <v>202</v>
      </c>
      <c r="C29" s="3" t="str">
        <f t="shared" si="0"/>
        <v>LYC MILITAIRE,  AUTUN CEDEX</v>
      </c>
      <c r="D29" s="42">
        <v>2</v>
      </c>
      <c r="E29" s="5"/>
      <c r="F29" s="5"/>
    </row>
    <row r="30" spans="1:6">
      <c r="A30" s="6">
        <v>4</v>
      </c>
      <c r="B30" s="9">
        <v>292</v>
      </c>
      <c r="C30" s="3" t="str">
        <f t="shared" si="0"/>
        <v>LYC LEON BLUM,  LE CREUSOT CEDEX</v>
      </c>
      <c r="D30" s="42">
        <v>1</v>
      </c>
      <c r="E30" s="5"/>
      <c r="F30" s="5"/>
    </row>
    <row r="31" spans="1:6">
      <c r="A31" s="6">
        <v>5</v>
      </c>
      <c r="B31" s="9">
        <v>314</v>
      </c>
      <c r="C31" s="3" t="str">
        <f t="shared" si="0"/>
        <v>LYC HENRI PARRIAT,  MONTCEAU LES MINES</v>
      </c>
      <c r="D31" s="42">
        <v>2</v>
      </c>
      <c r="E31" s="5"/>
      <c r="F31" s="5"/>
    </row>
    <row r="32" spans="1:6">
      <c r="A32" s="6">
        <v>6</v>
      </c>
      <c r="B32" s="9">
        <v>253</v>
      </c>
      <c r="C32" s="3" t="str">
        <f t="shared" si="0"/>
        <v>LYC LA PRAT'S,  CLUNY</v>
      </c>
      <c r="D32" s="42">
        <v>1</v>
      </c>
      <c r="E32" s="5"/>
      <c r="F32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H33" sqref="H33"/>
    </sheetView>
  </sheetViews>
  <sheetFormatPr baseColWidth="10" defaultRowHeight="1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5.140625" customWidth="1"/>
    <col min="6" max="6" width="6.85546875" customWidth="1"/>
  </cols>
  <sheetData>
    <row r="1" spans="1:6" ht="21">
      <c r="A1" s="13"/>
      <c r="B1" s="13"/>
      <c r="C1" s="13" t="s">
        <v>0</v>
      </c>
    </row>
    <row r="2" spans="1:6" ht="21">
      <c r="A2" s="13"/>
      <c r="B2" s="13"/>
      <c r="C2" s="24" t="s">
        <v>13</v>
      </c>
    </row>
    <row r="3" spans="1:6">
      <c r="A3" s="14"/>
      <c r="B3" s="14"/>
      <c r="C3" s="25" t="s">
        <v>6</v>
      </c>
    </row>
    <row r="4" spans="1:6" ht="15.75">
      <c r="A4" s="15"/>
      <c r="B4" s="15"/>
      <c r="C4" s="26" t="s">
        <v>8</v>
      </c>
    </row>
    <row r="5" spans="1:6" ht="15.75">
      <c r="A5" s="15"/>
      <c r="B5" s="15"/>
      <c r="C5" s="23" t="s">
        <v>32</v>
      </c>
    </row>
    <row r="6" spans="1:6" ht="15.75">
      <c r="A6" s="1"/>
      <c r="B6" s="1"/>
      <c r="C6" s="1"/>
    </row>
    <row r="7" spans="1:6" ht="15.75">
      <c r="A7" s="4"/>
      <c r="C7" s="7" t="s">
        <v>14</v>
      </c>
    </row>
    <row r="8" spans="1:6">
      <c r="A8" s="2" t="s">
        <v>1</v>
      </c>
      <c r="B8" s="2" t="s">
        <v>2</v>
      </c>
      <c r="C8" s="2" t="s">
        <v>3</v>
      </c>
      <c r="D8" s="10" t="s">
        <v>9</v>
      </c>
      <c r="E8" s="10" t="s">
        <v>10</v>
      </c>
      <c r="F8" s="10" t="s">
        <v>11</v>
      </c>
    </row>
    <row r="9" spans="1:6">
      <c r="A9" s="6">
        <v>1</v>
      </c>
      <c r="B9" s="11">
        <v>351</v>
      </c>
      <c r="C9" s="3" t="str">
        <f>IF(ISBLANK(B9)," ",VLOOKUP(B9,LYC,2,FALSE)&amp;" "&amp;VLOOKUP(B9,LYC,3,FALSE)&amp;",  "&amp;VLOOKUP(B9,LYC,7,FALSE))</f>
        <v>LA AGRICOLE,  TOURNUS</v>
      </c>
      <c r="D9" s="5">
        <v>1</v>
      </c>
      <c r="E9" s="5"/>
      <c r="F9" s="5"/>
    </row>
    <row r="10" spans="1:6">
      <c r="A10" s="6">
        <v>2</v>
      </c>
      <c r="B10" s="11">
        <v>223</v>
      </c>
      <c r="C10" s="3" t="str">
        <f>IF(ISBLANK(B10)," ",VLOOKUP(B10,LYC,2,FALSE)&amp;" "&amp;VLOOKUP(B10,LYC,3,FALSE)&amp;",  "&amp;VLOOKUP(B10,LYC,7,FALSE))</f>
        <v>LYC HILAIRE DE CHARDONNET,  CHALON SUR SAONE</v>
      </c>
      <c r="D10" s="5">
        <v>1</v>
      </c>
      <c r="E10" s="5"/>
      <c r="F10" s="5"/>
    </row>
    <row r="11" spans="1:6">
      <c r="A11" s="17">
        <v>3</v>
      </c>
      <c r="B11" s="11">
        <v>202</v>
      </c>
      <c r="C11" s="3" t="str">
        <f>IF(ISBLANK(B11)," ",VLOOKUP(B11,LYC,2,FALSE)&amp;" "&amp;VLOOKUP(B11,LYC,3,FALSE)&amp;",  "&amp;VLOOKUP(B11,LYC,7,FALSE))</f>
        <v>LYC MILITAIRE,  AUTUN CEDEX</v>
      </c>
      <c r="D11" s="5">
        <v>2</v>
      </c>
      <c r="E11" s="5"/>
      <c r="F11" s="5"/>
    </row>
    <row r="12" spans="1:6" ht="15" customHeight="1">
      <c r="B12" s="29"/>
    </row>
    <row r="13" spans="1:6" ht="15.75">
      <c r="A13" s="4"/>
      <c r="C13" s="7" t="s">
        <v>15</v>
      </c>
    </row>
    <row r="14" spans="1:6">
      <c r="A14" s="2" t="s">
        <v>1</v>
      </c>
      <c r="B14" s="2" t="s">
        <v>2</v>
      </c>
      <c r="C14" s="2" t="s">
        <v>3</v>
      </c>
      <c r="D14" s="10" t="s">
        <v>9</v>
      </c>
      <c r="E14" s="10" t="s">
        <v>10</v>
      </c>
      <c r="F14" s="10" t="s">
        <v>11</v>
      </c>
    </row>
    <row r="15" spans="1:6">
      <c r="A15" s="6">
        <v>1</v>
      </c>
      <c r="B15" s="11">
        <v>272</v>
      </c>
      <c r="C15" s="3" t="str">
        <f>IF(ISBLANK(B15)," ",VLOOKUP(B15,LYC,2,FALSE)&amp;" "&amp;VLOOKUP(B15,LYC,3,FALSE)&amp;",  "&amp;VLOOKUP(B15,LYC,7,FALSE))</f>
        <v>LA AGRICOLE FONTAINES,  FONTAINES</v>
      </c>
      <c r="D15" s="5">
        <v>1</v>
      </c>
      <c r="E15" s="5"/>
      <c r="F15" s="5"/>
    </row>
    <row r="16" spans="1:6">
      <c r="A16" s="6">
        <v>2</v>
      </c>
      <c r="B16" s="11">
        <v>227</v>
      </c>
      <c r="C16" s="3" t="str">
        <f>IF(ISBLANK(B16)," ",VLOOKUP(B16,LYC,2,FALSE)&amp;" "&amp;VLOOKUP(B16,LYC,3,FALSE)&amp;",  "&amp;VLOOKUP(B16,LYC,7,FALSE))</f>
        <v>LP THOMAS DUMOREY,  CHALON SUR SAONE</v>
      </c>
      <c r="D16" s="5">
        <v>1</v>
      </c>
      <c r="E16" s="5"/>
      <c r="F16" s="5"/>
    </row>
    <row r="17" spans="1:8">
      <c r="A17" s="17">
        <v>3</v>
      </c>
      <c r="B17" s="11">
        <v>263</v>
      </c>
      <c r="C17" s="3" t="str">
        <f>IF(ISBLANK(B17)," ",VLOOKUP(B17,LYC,2,FALSE)&amp;" "&amp;VLOOKUP(B17,LYC,3,FALSE)&amp;",  "&amp;VLOOKUP(B17,LYC,7,FALSE))</f>
        <v>LA LUCIE AUBRAC,  DAVAYE</v>
      </c>
      <c r="D17" s="5">
        <v>1</v>
      </c>
      <c r="E17" s="5"/>
      <c r="F17" s="5"/>
    </row>
    <row r="19" spans="1:8" ht="15.75">
      <c r="A19" s="4"/>
      <c r="C19" s="7" t="s">
        <v>16</v>
      </c>
    </row>
    <row r="20" spans="1:8">
      <c r="A20" s="2" t="s">
        <v>1</v>
      </c>
      <c r="B20" s="2" t="s">
        <v>2</v>
      </c>
      <c r="C20" s="2" t="s">
        <v>3</v>
      </c>
      <c r="D20" s="10" t="s">
        <v>9</v>
      </c>
      <c r="E20" s="10" t="s">
        <v>10</v>
      </c>
      <c r="F20" s="10" t="s">
        <v>11</v>
      </c>
      <c r="H20" s="33"/>
    </row>
    <row r="21" spans="1:8">
      <c r="A21" s="6">
        <v>1</v>
      </c>
      <c r="B21" s="11">
        <v>202</v>
      </c>
      <c r="C21" s="3" t="str">
        <f>IF(ISBLANK(B21)," ",VLOOKUP(B21,LYC,2,FALSE)&amp;" "&amp;VLOOKUP(B21,LYC,3,FALSE)&amp;",  "&amp;VLOOKUP(B21,LYC,7,FALSE))</f>
        <v>LYC MILITAIRE,  AUTUN CEDEX</v>
      </c>
      <c r="D21" s="5">
        <v>1</v>
      </c>
      <c r="E21" s="5"/>
      <c r="F21" s="5"/>
    </row>
    <row r="22" spans="1:8">
      <c r="A22" s="6">
        <v>2</v>
      </c>
      <c r="B22" s="11">
        <v>292</v>
      </c>
      <c r="C22" s="3" t="str">
        <f>IF(ISBLANK(B22)," ",VLOOKUP(B22,LYC,2,FALSE)&amp;" "&amp;VLOOKUP(B22,LYC,3,FALSE)&amp;",  "&amp;VLOOKUP(B22,LYC,7,FALSE))</f>
        <v>LYC LEON BLUM,  LE CREUSOT CEDEX</v>
      </c>
      <c r="D22" s="5"/>
      <c r="E22" s="5"/>
      <c r="F22" s="5"/>
      <c r="H22" s="29"/>
    </row>
    <row r="23" spans="1:8">
      <c r="A23" s="32" t="s">
        <v>37</v>
      </c>
      <c r="B23" s="30">
        <v>350</v>
      </c>
      <c r="C23" s="31" t="str">
        <f>IF(ISBLANK(B23)," ",VLOOKUP(B23,LYC,2,FALSE)&amp;" "&amp;VLOOKUP(B23,LYC,3,FALSE)&amp;",  "&amp;VLOOKUP(B23,LYC,7,FALSE))</f>
        <v>LYC GABRIEL VOISIN,  TOURNUS</v>
      </c>
      <c r="D23" s="5"/>
      <c r="E23" s="5"/>
      <c r="F23" s="5"/>
    </row>
    <row r="25" spans="1:8">
      <c r="D25" s="10" t="s">
        <v>9</v>
      </c>
      <c r="E25" s="10" t="s">
        <v>38</v>
      </c>
      <c r="F25" s="34" t="s">
        <v>39</v>
      </c>
    </row>
    <row r="26" spans="1:8">
      <c r="B26" s="2" t="s">
        <v>2</v>
      </c>
      <c r="C26" s="2" t="s">
        <v>3</v>
      </c>
      <c r="D26" s="5"/>
      <c r="E26" s="8"/>
      <c r="F26" s="8"/>
      <c r="G26" t="s">
        <v>45</v>
      </c>
    </row>
    <row r="27" spans="1:8">
      <c r="B27" s="11">
        <v>351</v>
      </c>
      <c r="C27" s="3" t="str">
        <f t="shared" ref="C27:C35" si="0">IF(ISBLANK(B27)," ",VLOOKUP(B27,LYC,2,FALSE)&amp;" "&amp;VLOOKUP(B27,LYC,3,FALSE)&amp;",  "&amp;VLOOKUP(B27,LYC,7,FALSE))</f>
        <v>LA AGRICOLE,  TOURNUS</v>
      </c>
      <c r="D27" s="5">
        <v>1</v>
      </c>
      <c r="E27" s="36" t="s">
        <v>40</v>
      </c>
      <c r="F27" s="36" t="s">
        <v>40</v>
      </c>
      <c r="G27" s="35" t="s">
        <v>44</v>
      </c>
    </row>
    <row r="28" spans="1:8">
      <c r="B28" s="11">
        <v>223</v>
      </c>
      <c r="C28" s="3" t="str">
        <f t="shared" si="0"/>
        <v>LYC HILAIRE DE CHARDONNET,  CHALON SUR SAONE</v>
      </c>
      <c r="D28" s="5">
        <v>1</v>
      </c>
      <c r="E28" s="8" t="s">
        <v>41</v>
      </c>
      <c r="F28" s="8" t="s">
        <v>41</v>
      </c>
      <c r="G28" t="s">
        <v>23</v>
      </c>
    </row>
    <row r="29" spans="1:8">
      <c r="B29" s="11">
        <v>202</v>
      </c>
      <c r="C29" s="3" t="str">
        <f t="shared" si="0"/>
        <v>LYC MILITAIRE,  AUTUN CEDEX</v>
      </c>
      <c r="D29" s="5">
        <v>1</v>
      </c>
      <c r="E29" s="36" t="s">
        <v>41</v>
      </c>
      <c r="F29" s="36" t="s">
        <v>40</v>
      </c>
      <c r="G29" s="35" t="s">
        <v>44</v>
      </c>
    </row>
    <row r="30" spans="1:8">
      <c r="B30" s="11">
        <v>272</v>
      </c>
      <c r="C30" s="3" t="str">
        <f t="shared" si="0"/>
        <v>LA AGRICOLE FONTAINES,  FONTAINES</v>
      </c>
      <c r="D30" s="5">
        <v>1</v>
      </c>
      <c r="E30" s="36" t="s">
        <v>40</v>
      </c>
      <c r="F30" s="36" t="s">
        <v>40</v>
      </c>
      <c r="G30" s="35" t="s">
        <v>44</v>
      </c>
    </row>
    <row r="31" spans="1:8">
      <c r="B31" s="11">
        <v>227</v>
      </c>
      <c r="C31" s="3" t="str">
        <f t="shared" si="0"/>
        <v>LP THOMAS DUMOREY,  CHALON SUR SAONE</v>
      </c>
      <c r="D31" s="5">
        <v>1</v>
      </c>
      <c r="E31" s="8" t="s">
        <v>42</v>
      </c>
      <c r="F31" s="8" t="s">
        <v>41</v>
      </c>
      <c r="G31" t="s">
        <v>23</v>
      </c>
    </row>
    <row r="32" spans="1:8">
      <c r="B32" s="11">
        <v>263</v>
      </c>
      <c r="C32" s="3" t="str">
        <f t="shared" si="0"/>
        <v>LA LUCIE AUBRAC,  DAVAYE</v>
      </c>
      <c r="D32" s="5">
        <v>1</v>
      </c>
      <c r="E32" s="8" t="s">
        <v>43</v>
      </c>
      <c r="F32" s="8" t="s">
        <v>42</v>
      </c>
      <c r="G32" s="37" t="s">
        <v>46</v>
      </c>
    </row>
    <row r="33" spans="2:7">
      <c r="B33" s="11">
        <v>202</v>
      </c>
      <c r="C33" s="3" t="str">
        <f t="shared" si="0"/>
        <v>LYC MILITAIRE,  AUTUN CEDEX</v>
      </c>
      <c r="D33" s="5">
        <v>2</v>
      </c>
      <c r="E33" s="8" t="s">
        <v>41</v>
      </c>
      <c r="F33" s="8" t="s">
        <v>42</v>
      </c>
      <c r="G33" t="s">
        <v>23</v>
      </c>
    </row>
    <row r="34" spans="2:7">
      <c r="B34" s="11">
        <v>292</v>
      </c>
      <c r="C34" s="3" t="str">
        <f t="shared" si="0"/>
        <v>LYC LEON BLUM,  LE CREUSOT CEDEX</v>
      </c>
      <c r="D34" s="5">
        <v>1</v>
      </c>
      <c r="E34" s="8" t="s">
        <v>41</v>
      </c>
      <c r="F34" s="8" t="s">
        <v>41</v>
      </c>
      <c r="G34" t="s">
        <v>23</v>
      </c>
    </row>
    <row r="35" spans="2:7">
      <c r="B35" s="11">
        <v>350</v>
      </c>
      <c r="C35" s="3" t="str">
        <f t="shared" si="0"/>
        <v>LYC GABRIEL VOISIN,  TOURNUS</v>
      </c>
      <c r="D35" s="5">
        <v>1</v>
      </c>
      <c r="E35" s="8" t="s">
        <v>42</v>
      </c>
      <c r="F35" s="8" t="s">
        <v>37</v>
      </c>
      <c r="G35" s="37" t="s">
        <v>46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H11" sqref="H11"/>
    </sheetView>
  </sheetViews>
  <sheetFormatPr baseColWidth="10" defaultRowHeight="1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5.140625" customWidth="1"/>
    <col min="6" max="6" width="6" customWidth="1"/>
  </cols>
  <sheetData>
    <row r="1" spans="1:6" ht="21">
      <c r="A1" s="24"/>
      <c r="B1" s="24"/>
      <c r="C1" s="24" t="s">
        <v>0</v>
      </c>
    </row>
    <row r="2" spans="1:6" ht="21">
      <c r="A2" s="24"/>
      <c r="B2" s="24"/>
      <c r="C2" s="24" t="s">
        <v>29</v>
      </c>
    </row>
    <row r="3" spans="1:6">
      <c r="A3" s="25"/>
      <c r="B3" s="25"/>
      <c r="C3" s="25" t="s">
        <v>6</v>
      </c>
    </row>
    <row r="4" spans="1:6" ht="15.75">
      <c r="A4" s="23"/>
      <c r="B4" s="23"/>
      <c r="C4" s="26" t="s">
        <v>8</v>
      </c>
    </row>
    <row r="5" spans="1:6" ht="15.75">
      <c r="A5" s="23"/>
      <c r="B5" s="23"/>
      <c r="C5" s="23" t="s">
        <v>30</v>
      </c>
    </row>
    <row r="6" spans="1:6" ht="15.75">
      <c r="A6" s="1"/>
      <c r="B6" s="1"/>
      <c r="C6" s="1"/>
    </row>
    <row r="7" spans="1:6" ht="15.75">
      <c r="A7" s="4"/>
      <c r="C7" s="40" t="s">
        <v>3</v>
      </c>
    </row>
    <row r="8" spans="1:6">
      <c r="A8" s="2" t="s">
        <v>1</v>
      </c>
      <c r="B8" s="2" t="s">
        <v>2</v>
      </c>
      <c r="C8" s="2" t="s">
        <v>3</v>
      </c>
      <c r="D8" s="10" t="s">
        <v>9</v>
      </c>
      <c r="E8" s="10" t="s">
        <v>10</v>
      </c>
      <c r="F8" s="10" t="s">
        <v>45</v>
      </c>
    </row>
    <row r="9" spans="1:6">
      <c r="A9" s="6">
        <v>1</v>
      </c>
      <c r="B9" s="11">
        <v>294</v>
      </c>
      <c r="C9" s="3" t="str">
        <f t="shared" ref="C9:C14" si="0">IF(ISBLANK(B9)," ",VLOOKUP(B9,LYC,2,FALSE)&amp;" "&amp;VLOOKUP(B9,LYC,3,FALSE)&amp;",  "&amp;VLOOKUP(B9,LYC,7,FALSE))</f>
        <v>COL LA CROIX MENEE,  LE CREUSOT</v>
      </c>
      <c r="D9" s="5">
        <v>1</v>
      </c>
      <c r="E9" s="5">
        <v>12</v>
      </c>
      <c r="F9" s="5">
        <v>24</v>
      </c>
    </row>
    <row r="10" spans="1:6">
      <c r="A10" s="6">
        <v>2</v>
      </c>
      <c r="B10" s="11">
        <v>266</v>
      </c>
      <c r="C10" s="3" t="str">
        <f t="shared" si="0"/>
        <v>COL ROGER SEMET,  DIGOIN</v>
      </c>
      <c r="D10" s="5">
        <v>1</v>
      </c>
      <c r="E10" s="5">
        <v>11</v>
      </c>
      <c r="F10" s="5">
        <v>22</v>
      </c>
    </row>
    <row r="11" spans="1:6">
      <c r="A11" s="17">
        <v>3</v>
      </c>
      <c r="B11" s="11">
        <v>312</v>
      </c>
      <c r="C11" s="3" t="str">
        <f t="shared" si="0"/>
        <v>COL ST CYR,  MATOUR</v>
      </c>
      <c r="D11" s="5">
        <v>1</v>
      </c>
      <c r="E11" s="5">
        <v>10</v>
      </c>
      <c r="F11" s="5">
        <v>16</v>
      </c>
    </row>
    <row r="12" spans="1:6">
      <c r="A12" s="17">
        <v>4</v>
      </c>
      <c r="B12" s="11">
        <v>266</v>
      </c>
      <c r="C12" s="3" t="str">
        <f t="shared" si="0"/>
        <v>COL ROGER SEMET,  DIGOIN</v>
      </c>
      <c r="D12" s="5">
        <v>2</v>
      </c>
      <c r="E12" s="5">
        <v>9</v>
      </c>
      <c r="F12" s="5">
        <v>18</v>
      </c>
    </row>
    <row r="13" spans="1:6">
      <c r="A13" s="17">
        <v>5</v>
      </c>
      <c r="B13" s="11">
        <v>295</v>
      </c>
      <c r="C13" s="3" t="str">
        <f t="shared" si="0"/>
        <v>COL HENRI VINCENOT,  LOUHANS</v>
      </c>
      <c r="D13" s="5">
        <v>1</v>
      </c>
      <c r="E13" s="5">
        <v>8</v>
      </c>
      <c r="F13" s="5">
        <v>16</v>
      </c>
    </row>
    <row r="14" spans="1:6">
      <c r="A14" s="17">
        <v>6</v>
      </c>
      <c r="B14" s="11">
        <v>312</v>
      </c>
      <c r="C14" s="3" t="str">
        <f t="shared" si="0"/>
        <v>COL ST CYR,  MATOUR</v>
      </c>
      <c r="D14" s="5">
        <v>2</v>
      </c>
      <c r="E14" s="5">
        <v>7</v>
      </c>
      <c r="F14" s="5">
        <v>12</v>
      </c>
    </row>
    <row r="15" spans="1:6">
      <c r="A15" s="17">
        <v>7</v>
      </c>
      <c r="B15" s="11">
        <v>294</v>
      </c>
      <c r="C15" s="3" t="str">
        <f t="shared" ref="C15:C18" si="1">IF(ISBLANK(B15)," ",VLOOKUP(B15,LYC,2,FALSE)&amp;" "&amp;VLOOKUP(B15,LYC,3,FALSE)&amp;",  "&amp;VLOOKUP(B15,LYC,7,FALSE))</f>
        <v>COL LA CROIX MENEE,  LE CREUSOT</v>
      </c>
      <c r="D15" s="5">
        <v>2</v>
      </c>
      <c r="E15" s="5">
        <v>6</v>
      </c>
      <c r="F15" s="5">
        <v>16</v>
      </c>
    </row>
    <row r="16" spans="1:6">
      <c r="A16" s="17" t="s">
        <v>51</v>
      </c>
      <c r="B16" s="11">
        <v>296</v>
      </c>
      <c r="C16" s="3" t="str">
        <f t="shared" si="1"/>
        <v>LYC HENRI VINCENOT,  LOUHANS</v>
      </c>
      <c r="D16" s="5">
        <v>2</v>
      </c>
      <c r="E16" s="5">
        <v>0</v>
      </c>
      <c r="F16" s="5">
        <v>4</v>
      </c>
    </row>
    <row r="17" spans="1:6">
      <c r="A17" s="17" t="s">
        <v>51</v>
      </c>
      <c r="B17" s="11">
        <v>294</v>
      </c>
      <c r="C17" s="3" t="str">
        <f t="shared" si="1"/>
        <v>COL LA CROIX MENEE,  LE CREUSOT</v>
      </c>
      <c r="D17" s="5">
        <v>3</v>
      </c>
      <c r="E17" s="5">
        <v>0</v>
      </c>
      <c r="F17" s="5">
        <v>7</v>
      </c>
    </row>
    <row r="18" spans="1:6">
      <c r="A18" s="17">
        <v>10</v>
      </c>
      <c r="B18" s="11"/>
      <c r="C18" s="3" t="str">
        <f t="shared" si="1"/>
        <v xml:space="preserve"> </v>
      </c>
      <c r="D18" s="5"/>
      <c r="E18" s="5"/>
      <c r="F18" s="5"/>
    </row>
    <row r="20" spans="1:6" ht="15.75">
      <c r="A20" s="4"/>
      <c r="C20" s="40" t="s">
        <v>31</v>
      </c>
    </row>
    <row r="21" spans="1:6">
      <c r="A21" s="2" t="s">
        <v>1</v>
      </c>
      <c r="B21" s="2" t="s">
        <v>2</v>
      </c>
      <c r="C21" s="2" t="s">
        <v>3</v>
      </c>
      <c r="D21" s="10" t="s">
        <v>9</v>
      </c>
      <c r="E21" s="10" t="s">
        <v>10</v>
      </c>
      <c r="F21" s="10" t="s">
        <v>45</v>
      </c>
    </row>
    <row r="22" spans="1:6">
      <c r="A22" s="6">
        <v>1</v>
      </c>
      <c r="B22" s="11">
        <v>294</v>
      </c>
      <c r="C22" s="3" t="str">
        <f t="shared" ref="C22:C27" si="2">IF(ISBLANK(B22)," ",VLOOKUP(B22,LYC,2,FALSE)&amp;" "&amp;VLOOKUP(B22,LYC,3,FALSE)&amp;",  "&amp;VLOOKUP(B22,LYC,7,FALSE))</f>
        <v>COL LA CROIX MENEE,  LE CREUSOT</v>
      </c>
      <c r="D22" s="5">
        <v>4</v>
      </c>
      <c r="E22" s="5">
        <v>12</v>
      </c>
      <c r="F22" s="5">
        <v>22</v>
      </c>
    </row>
    <row r="23" spans="1:6">
      <c r="A23" s="6">
        <v>2</v>
      </c>
      <c r="B23" s="11">
        <v>294</v>
      </c>
      <c r="C23" s="3" t="str">
        <f t="shared" si="2"/>
        <v>COL LA CROIX MENEE,  LE CREUSOT</v>
      </c>
      <c r="D23" s="5">
        <v>5</v>
      </c>
      <c r="E23" s="5">
        <v>11</v>
      </c>
      <c r="F23" s="5">
        <v>19</v>
      </c>
    </row>
    <row r="24" spans="1:6">
      <c r="A24" s="17">
        <v>3</v>
      </c>
      <c r="B24" s="18">
        <v>312</v>
      </c>
      <c r="C24" s="3" t="str">
        <f t="shared" si="2"/>
        <v>COL ST CYR,  MATOUR</v>
      </c>
      <c r="D24" s="5">
        <v>3</v>
      </c>
      <c r="E24" s="5">
        <v>10</v>
      </c>
      <c r="F24" s="5">
        <v>19</v>
      </c>
    </row>
    <row r="25" spans="1:6">
      <c r="A25" s="17">
        <v>4</v>
      </c>
      <c r="B25" s="18">
        <v>266</v>
      </c>
      <c r="C25" s="3" t="str">
        <f t="shared" si="2"/>
        <v>COL ROGER SEMET,  DIGOIN</v>
      </c>
      <c r="D25" s="5">
        <v>4</v>
      </c>
      <c r="E25" s="5">
        <v>9</v>
      </c>
      <c r="F25" s="5">
        <v>20</v>
      </c>
    </row>
    <row r="26" spans="1:6">
      <c r="A26" s="17">
        <v>5</v>
      </c>
      <c r="B26" s="18">
        <v>312</v>
      </c>
      <c r="C26" s="3" t="str">
        <f t="shared" si="2"/>
        <v>COL ST CYR,  MATOUR</v>
      </c>
      <c r="D26" s="5">
        <v>4</v>
      </c>
      <c r="E26" s="5">
        <v>8</v>
      </c>
      <c r="F26" s="5">
        <v>15</v>
      </c>
    </row>
    <row r="27" spans="1:6">
      <c r="A27" s="17">
        <v>6</v>
      </c>
      <c r="B27" s="18">
        <v>266</v>
      </c>
      <c r="C27" s="3" t="str">
        <f t="shared" si="2"/>
        <v>COL ROGER SEMET,  DIGOIN</v>
      </c>
      <c r="D27" s="5">
        <v>3</v>
      </c>
      <c r="E27" s="5">
        <v>7</v>
      </c>
      <c r="F27" s="5">
        <v>19</v>
      </c>
    </row>
    <row r="28" spans="1:6">
      <c r="A28" s="17">
        <v>7</v>
      </c>
      <c r="B28" s="18">
        <v>296</v>
      </c>
      <c r="C28" s="3" t="str">
        <f t="shared" ref="C28:C29" si="3">IF(ISBLANK(B28)," ",VLOOKUP(B28,LYC,2,FALSE)&amp;" "&amp;VLOOKUP(B28,LYC,3,FALSE)&amp;",  "&amp;VLOOKUP(B28,LYC,7,FALSE))</f>
        <v>LYC HENRI VINCENOT,  LOUHANS</v>
      </c>
      <c r="D28" s="5">
        <v>3</v>
      </c>
      <c r="E28" s="5">
        <v>6</v>
      </c>
      <c r="F28" s="5">
        <v>14</v>
      </c>
    </row>
    <row r="29" spans="1:6">
      <c r="A29" s="17" t="s">
        <v>51</v>
      </c>
      <c r="B29" s="18">
        <v>296</v>
      </c>
      <c r="C29" s="3" t="str">
        <f t="shared" si="3"/>
        <v>LYC HENRI VINCENOT,  LOUHANS</v>
      </c>
      <c r="D29" s="5">
        <v>4</v>
      </c>
      <c r="E29" s="5">
        <v>0</v>
      </c>
      <c r="F29" s="5">
        <v>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H3" sqref="H3"/>
    </sheetView>
  </sheetViews>
  <sheetFormatPr baseColWidth="10" defaultRowHeight="1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6" width="5.140625" customWidth="1"/>
  </cols>
  <sheetData>
    <row r="1" spans="1:7" ht="21">
      <c r="A1" s="24"/>
      <c r="B1" s="24"/>
      <c r="C1" s="24" t="s">
        <v>0</v>
      </c>
    </row>
    <row r="2" spans="1:7" ht="21">
      <c r="A2" s="24"/>
      <c r="B2" s="24"/>
      <c r="C2" s="24" t="s">
        <v>33</v>
      </c>
    </row>
    <row r="3" spans="1:7">
      <c r="A3" s="25"/>
      <c r="B3" s="25"/>
      <c r="C3" s="25" t="s">
        <v>12</v>
      </c>
    </row>
    <row r="4" spans="1:7" ht="15.75">
      <c r="A4" s="23"/>
      <c r="B4" s="23"/>
      <c r="C4" s="26" t="s">
        <v>8</v>
      </c>
    </row>
    <row r="5" spans="1:7" ht="15.75">
      <c r="A5" s="23"/>
      <c r="B5" s="23"/>
      <c r="C5" s="23" t="s">
        <v>34</v>
      </c>
    </row>
    <row r="6" spans="1:7" ht="15.75">
      <c r="A6" s="1"/>
      <c r="B6" s="1"/>
      <c r="C6" s="1"/>
    </row>
    <row r="7" spans="1:7" ht="15.75">
      <c r="A7" s="4"/>
      <c r="C7" s="7" t="s">
        <v>3</v>
      </c>
    </row>
    <row r="8" spans="1:7">
      <c r="A8" s="2" t="s">
        <v>1</v>
      </c>
      <c r="B8" s="2" t="s">
        <v>2</v>
      </c>
      <c r="C8" s="2" t="s">
        <v>3</v>
      </c>
      <c r="D8" s="10" t="s">
        <v>9</v>
      </c>
      <c r="E8" s="10" t="s">
        <v>10</v>
      </c>
      <c r="F8" s="10" t="s">
        <v>11</v>
      </c>
    </row>
    <row r="9" spans="1:7">
      <c r="A9" s="6">
        <v>1</v>
      </c>
      <c r="B9" s="11">
        <v>202</v>
      </c>
      <c r="C9" s="3" t="str">
        <f>IF(ISBLANK(B9)," ",VLOOKUP(B9,LYC,2,FALSE)&amp;" "&amp;VLOOKUP(B9,LYC,3,FALSE)&amp;",  "&amp;VLOOKUP(B9,LYC,7,FALSE))</f>
        <v>LYC MILITAIRE,  AUTUN CEDEX</v>
      </c>
      <c r="D9" s="5"/>
      <c r="E9" s="5"/>
      <c r="F9" s="28" t="s">
        <v>7</v>
      </c>
      <c r="G9" s="38" t="s">
        <v>47</v>
      </c>
    </row>
    <row r="10" spans="1:7">
      <c r="A10" s="16"/>
      <c r="B10" s="16"/>
      <c r="C10" s="1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H18" sqref="H18"/>
    </sheetView>
  </sheetViews>
  <sheetFormatPr baseColWidth="10" defaultRowHeight="15"/>
  <cols>
    <col min="1" max="1" width="5.85546875" customWidth="1"/>
    <col min="2" max="2" width="5.140625" customWidth="1"/>
    <col min="3" max="3" width="55.7109375" customWidth="1"/>
    <col min="4" max="4" width="6.7109375" customWidth="1"/>
    <col min="5" max="6" width="5.140625" customWidth="1"/>
  </cols>
  <sheetData>
    <row r="1" spans="1:6" ht="21">
      <c r="A1" s="24"/>
      <c r="B1" s="24"/>
      <c r="C1" s="24" t="s">
        <v>0</v>
      </c>
    </row>
    <row r="2" spans="1:6" ht="21">
      <c r="A2" s="24"/>
      <c r="B2" s="24"/>
      <c r="C2" s="24" t="s">
        <v>35</v>
      </c>
    </row>
    <row r="3" spans="1:6">
      <c r="A3" s="25"/>
      <c r="B3" s="25"/>
      <c r="C3" s="25" t="s">
        <v>6</v>
      </c>
    </row>
    <row r="4" spans="1:6" ht="15.75">
      <c r="A4" s="23"/>
      <c r="B4" s="23"/>
      <c r="C4" s="26" t="s">
        <v>8</v>
      </c>
    </row>
    <row r="5" spans="1:6" ht="15.75">
      <c r="A5" s="23"/>
      <c r="B5" s="23"/>
      <c r="C5" s="23" t="s">
        <v>36</v>
      </c>
    </row>
    <row r="6" spans="1:6" ht="15.75">
      <c r="A6" s="1"/>
      <c r="B6" s="1"/>
      <c r="C6" s="1"/>
    </row>
    <row r="7" spans="1:6" ht="15.75">
      <c r="A7" s="4"/>
      <c r="C7" s="7" t="s">
        <v>52</v>
      </c>
    </row>
    <row r="8" spans="1:6">
      <c r="A8" s="2" t="s">
        <v>1</v>
      </c>
      <c r="B8" s="2"/>
      <c r="C8" s="2" t="s">
        <v>3</v>
      </c>
      <c r="D8" s="10" t="s">
        <v>9</v>
      </c>
      <c r="E8" s="10" t="s">
        <v>10</v>
      </c>
      <c r="F8" s="10" t="s">
        <v>11</v>
      </c>
    </row>
    <row r="9" spans="1:6">
      <c r="A9" s="6">
        <v>1</v>
      </c>
      <c r="B9" s="11">
        <v>342</v>
      </c>
      <c r="C9" s="3" t="str">
        <f t="shared" ref="C9:C12" si="0">IF(ISBLANK(B9)," ",VLOOKUP(B9,LYC,2,FALSE)&amp;" "&amp;VLOOKUP(B9,LYC,3,FALSE)&amp;",  "&amp;VLOOKUP(B9,LYC,7,FALSE))</f>
        <v>COL VIVANT DENON,  ST MARCEL</v>
      </c>
      <c r="D9" s="5">
        <v>1</v>
      </c>
      <c r="E9" s="5"/>
      <c r="F9" s="5"/>
    </row>
    <row r="10" spans="1:6">
      <c r="A10" s="6">
        <v>2</v>
      </c>
      <c r="B10" s="11">
        <v>304</v>
      </c>
      <c r="C10" s="3" t="str">
        <f t="shared" si="0"/>
        <v>COL ST EXUPERY,  MACON</v>
      </c>
      <c r="D10" s="5">
        <v>1</v>
      </c>
      <c r="E10" s="5"/>
      <c r="F10" s="5"/>
    </row>
    <row r="11" spans="1:6">
      <c r="A11" s="17">
        <v>3</v>
      </c>
      <c r="B11" s="18">
        <v>326</v>
      </c>
      <c r="C11" s="3" t="str">
        <f t="shared" si="0"/>
        <v>COL RENE CASSIN,  PARAY LE MONIAL CEDEX</v>
      </c>
      <c r="D11" s="5">
        <v>1</v>
      </c>
      <c r="E11" s="5"/>
      <c r="F11" s="5"/>
    </row>
    <row r="12" spans="1:6">
      <c r="A12" s="17">
        <v>4</v>
      </c>
      <c r="B12" s="18">
        <v>260</v>
      </c>
      <c r="C12" s="3" t="str">
        <f t="shared" si="0"/>
        <v>COL LES DIMES,  CUISERY</v>
      </c>
      <c r="D12" s="5">
        <v>1</v>
      </c>
      <c r="E12" s="5"/>
      <c r="F12" s="5"/>
    </row>
    <row r="14" spans="1:6" ht="15.75">
      <c r="A14" s="4"/>
      <c r="C14" s="7" t="s">
        <v>54</v>
      </c>
    </row>
    <row r="15" spans="1:6">
      <c r="A15" s="2" t="s">
        <v>1</v>
      </c>
      <c r="B15" s="2"/>
      <c r="C15" s="2" t="s">
        <v>3</v>
      </c>
      <c r="D15" s="10" t="s">
        <v>9</v>
      </c>
      <c r="E15" s="10" t="s">
        <v>10</v>
      </c>
      <c r="F15" s="10" t="s">
        <v>11</v>
      </c>
    </row>
    <row r="16" spans="1:6">
      <c r="A16" s="6">
        <v>1</v>
      </c>
      <c r="B16" s="11">
        <v>317</v>
      </c>
      <c r="C16" s="3" t="str">
        <f t="shared" ref="C16:C19" si="1">IF(ISBLANK(B16)," ",VLOOKUP(B16,LYC,2,FALSE)&amp;" "&amp;VLOOKUP(B16,LYC,3,FALSE)&amp;",  "&amp;VLOOKUP(B16,LYC,7,FALSE))</f>
        <v>COL ANTOINE DE SAINT-EXUPERY,  MONTCEAU LES MINES</v>
      </c>
      <c r="D16" s="5">
        <v>1</v>
      </c>
      <c r="E16" s="5"/>
      <c r="F16" s="5"/>
    </row>
    <row r="17" spans="1:6">
      <c r="A17" s="50">
        <v>2</v>
      </c>
      <c r="B17" s="41">
        <v>336</v>
      </c>
      <c r="C17" s="31" t="str">
        <f t="shared" si="1"/>
        <v>COL EN FLEURETTE,  ST GENGOUX LE NATIONAL</v>
      </c>
      <c r="D17" s="52" t="s">
        <v>55</v>
      </c>
      <c r="E17" s="53"/>
      <c r="F17" s="54"/>
    </row>
    <row r="18" spans="1:6">
      <c r="A18" s="51"/>
      <c r="B18" s="30">
        <v>215</v>
      </c>
      <c r="C18" s="31" t="str">
        <f t="shared" si="1"/>
        <v>COL LA VARANDAINE,  BUXY</v>
      </c>
      <c r="D18" s="55"/>
      <c r="E18" s="56"/>
      <c r="F18" s="57"/>
    </row>
    <row r="19" spans="1:6">
      <c r="A19" s="17">
        <v>3</v>
      </c>
      <c r="B19" s="18">
        <v>275</v>
      </c>
      <c r="C19" s="3" t="str">
        <f t="shared" si="1"/>
        <v>COL JULES FERRY,  GENELARD</v>
      </c>
      <c r="D19" s="5">
        <v>1</v>
      </c>
      <c r="E19" s="5"/>
      <c r="F19" s="5"/>
    </row>
    <row r="20" spans="1:6">
      <c r="A20" s="17">
        <v>4</v>
      </c>
      <c r="B20" s="18">
        <v>203</v>
      </c>
      <c r="C20" s="3" t="str">
        <f t="shared" ref="C20" si="2">IF(ISBLANK(B20)," ",VLOOKUP(B20,LYC,2,FALSE)&amp;" "&amp;VLOOKUP(B20,LYC,3,FALSE)&amp;",  "&amp;VLOOKUP(B20,LYC,7,FALSE))</f>
        <v>COL MILITAIRE,  AUTUN CEDEX</v>
      </c>
      <c r="D20" s="5">
        <v>1</v>
      </c>
      <c r="E20" s="5"/>
      <c r="F20" s="5"/>
    </row>
    <row r="22" spans="1:6" ht="15.75">
      <c r="A22" s="4"/>
      <c r="C22" s="7" t="s">
        <v>53</v>
      </c>
    </row>
    <row r="23" spans="1:6">
      <c r="A23" s="2" t="s">
        <v>1</v>
      </c>
      <c r="B23" s="2"/>
      <c r="C23" s="2" t="s">
        <v>3</v>
      </c>
      <c r="D23" s="10" t="s">
        <v>9</v>
      </c>
      <c r="E23" s="10" t="s">
        <v>10</v>
      </c>
      <c r="F23" s="10" t="s">
        <v>11</v>
      </c>
    </row>
    <row r="24" spans="1:6">
      <c r="A24" s="6">
        <v>1</v>
      </c>
      <c r="B24" s="11">
        <v>306</v>
      </c>
      <c r="C24" s="3" t="str">
        <f t="shared" ref="C24:C27" si="3">IF(ISBLANK(B24)," ",VLOOKUP(B24,LYC,2,FALSE)&amp;" "&amp;VLOOKUP(B24,LYC,3,FALSE)&amp;",  "&amp;VLOOKUP(B24,LYC,7,FALSE))</f>
        <v>COL NOTRE DAME,  MACON</v>
      </c>
      <c r="D24" s="5">
        <v>1</v>
      </c>
      <c r="E24" s="5"/>
      <c r="F24" s="5"/>
    </row>
    <row r="25" spans="1:6">
      <c r="A25" s="6">
        <v>2</v>
      </c>
      <c r="B25" s="11">
        <v>203</v>
      </c>
      <c r="C25" s="3" t="str">
        <f t="shared" si="3"/>
        <v>COL MILITAIRE,  AUTUN CEDEX</v>
      </c>
      <c r="D25" s="5">
        <v>2</v>
      </c>
      <c r="E25" s="5"/>
      <c r="F25" s="5"/>
    </row>
    <row r="26" spans="1:6">
      <c r="A26" s="17">
        <v>3</v>
      </c>
      <c r="B26" s="18">
        <v>275</v>
      </c>
      <c r="C26" s="3" t="str">
        <f t="shared" si="3"/>
        <v>COL JULES FERRY,  GENELARD</v>
      </c>
      <c r="D26" s="5" t="s">
        <v>56</v>
      </c>
      <c r="E26" s="5"/>
      <c r="F26" s="5"/>
    </row>
    <row r="27" spans="1:6">
      <c r="A27" s="17">
        <v>4</v>
      </c>
      <c r="B27" s="18">
        <v>203</v>
      </c>
      <c r="C27" s="3" t="str">
        <f t="shared" si="3"/>
        <v>COL MILITAIRE,  AUTUN CEDEX</v>
      </c>
      <c r="D27" s="5">
        <v>3</v>
      </c>
      <c r="E27" s="5"/>
      <c r="F27" s="5"/>
    </row>
    <row r="28" spans="1:6">
      <c r="A28" s="17">
        <v>5</v>
      </c>
      <c r="B28" s="18">
        <v>316</v>
      </c>
      <c r="C28" s="3" t="str">
        <f t="shared" ref="C28" si="4">IF(ISBLANK(B28)," ",VLOOKUP(B28,LYC,2,FALSE)&amp;" "&amp;VLOOKUP(B28,LYC,3,FALSE)&amp;",  "&amp;VLOOKUP(B28,LYC,7,FALSE))</f>
        <v>COL JEAN MOULIN,  MONTCEAU LES MINES</v>
      </c>
      <c r="D28" s="5" t="s">
        <v>56</v>
      </c>
      <c r="E28" s="5"/>
      <c r="F28" s="5"/>
    </row>
    <row r="30" spans="1:6" ht="15.75">
      <c r="A30" s="4"/>
      <c r="C30" s="7" t="s">
        <v>57</v>
      </c>
    </row>
    <row r="31" spans="1:6">
      <c r="A31" s="2" t="s">
        <v>1</v>
      </c>
      <c r="B31" s="2" t="s">
        <v>2</v>
      </c>
      <c r="C31" s="2" t="s">
        <v>3</v>
      </c>
      <c r="D31" s="10" t="s">
        <v>9</v>
      </c>
      <c r="E31" s="10" t="s">
        <v>10</v>
      </c>
      <c r="F31" s="10" t="s">
        <v>11</v>
      </c>
    </row>
    <row r="32" spans="1:6">
      <c r="A32" s="6">
        <v>1</v>
      </c>
      <c r="B32" s="11">
        <v>304</v>
      </c>
      <c r="C32" s="3" t="str">
        <f t="shared" ref="C32:C36" si="5">IF(ISBLANK(B32)," ",VLOOKUP(B32,LYC,2,FALSE)&amp;" "&amp;VLOOKUP(B32,LYC,3,FALSE)&amp;",  "&amp;VLOOKUP(B32,LYC,7,FALSE))</f>
        <v>COL ST EXUPERY,  MACON</v>
      </c>
      <c r="D32" s="5">
        <v>1</v>
      </c>
      <c r="E32" s="5"/>
      <c r="F32" s="5"/>
    </row>
    <row r="33" spans="1:6">
      <c r="A33" s="6">
        <v>2</v>
      </c>
      <c r="B33" s="11">
        <v>306</v>
      </c>
      <c r="C33" s="3" t="str">
        <f t="shared" si="5"/>
        <v>COL NOTRE DAME,  MACON</v>
      </c>
      <c r="D33" s="5">
        <v>1</v>
      </c>
      <c r="E33" s="5"/>
      <c r="F33" s="5"/>
    </row>
    <row r="34" spans="1:6">
      <c r="A34" s="17">
        <v>3</v>
      </c>
      <c r="B34" s="18">
        <v>232</v>
      </c>
      <c r="C34" s="3" t="str">
        <f t="shared" si="5"/>
        <v>COL JEAN VILAR,  CHALON SUR SAONE</v>
      </c>
      <c r="D34" s="5">
        <v>1</v>
      </c>
      <c r="E34" s="5"/>
      <c r="F34" s="5"/>
    </row>
    <row r="35" spans="1:6">
      <c r="A35" s="58">
        <v>4</v>
      </c>
      <c r="B35" s="30">
        <v>326</v>
      </c>
      <c r="C35" s="31" t="str">
        <f t="shared" si="5"/>
        <v>COL RENE CASSIN,  PARAY LE MONIAL CEDEX</v>
      </c>
      <c r="D35" s="60" t="s">
        <v>55</v>
      </c>
      <c r="E35" s="61"/>
      <c r="F35" s="62"/>
    </row>
    <row r="36" spans="1:6">
      <c r="A36" s="59"/>
      <c r="B36" s="30">
        <v>275</v>
      </c>
      <c r="C36" s="31" t="str">
        <f t="shared" si="5"/>
        <v>COL JULES FERRY,  GENELARD</v>
      </c>
      <c r="D36" s="63"/>
      <c r="E36" s="64"/>
      <c r="F36" s="65"/>
    </row>
    <row r="37" spans="1:6">
      <c r="A37" s="17">
        <v>5</v>
      </c>
      <c r="B37" s="17">
        <v>215</v>
      </c>
      <c r="C37" s="3" t="str">
        <f t="shared" ref="C37" si="6">IF(ISBLANK(B37)," ",VLOOKUP(B37,LYC,2,FALSE)&amp;" "&amp;VLOOKUP(B37,LYC,3,FALSE)&amp;",  "&amp;VLOOKUP(B37,LYC,7,FALSE))</f>
        <v>COL LA VARANDAINE,  BUXY</v>
      </c>
      <c r="D37" s="5">
        <v>1</v>
      </c>
      <c r="E37" s="5"/>
      <c r="F37" s="5"/>
    </row>
    <row r="39" spans="1:6" ht="15.75">
      <c r="A39" s="4"/>
      <c r="C39" s="7" t="s">
        <v>58</v>
      </c>
    </row>
    <row r="40" spans="1:6">
      <c r="A40" s="2" t="s">
        <v>1</v>
      </c>
      <c r="B40" s="2" t="s">
        <v>2</v>
      </c>
      <c r="C40" s="2" t="s">
        <v>3</v>
      </c>
      <c r="D40" s="10" t="s">
        <v>9</v>
      </c>
      <c r="E40" s="10" t="s">
        <v>10</v>
      </c>
      <c r="F40" s="10" t="s">
        <v>11</v>
      </c>
    </row>
    <row r="41" spans="1:6">
      <c r="A41" s="6">
        <v>1</v>
      </c>
      <c r="B41" s="11">
        <v>206</v>
      </c>
      <c r="C41" s="3" t="str">
        <f t="shared" ref="C41:C45" si="7">IF(ISBLANK(B41)," ",VLOOKUP(B41,LYC,2,FALSE)&amp;" "&amp;VLOOKUP(B41,LYC,3,FALSE)&amp;",  "&amp;VLOOKUP(B41,LYC,7,FALSE))</f>
        <v>COL LA CHATAIGNERAIE,  AUTUN</v>
      </c>
      <c r="D41" s="5"/>
      <c r="E41" s="5"/>
      <c r="F41" s="5"/>
    </row>
    <row r="42" spans="1:6">
      <c r="A42" s="6">
        <v>2</v>
      </c>
      <c r="B42" s="11">
        <v>207</v>
      </c>
      <c r="C42" s="3" t="str">
        <f t="shared" si="7"/>
        <v>COL DU VALLON,  AUTUN</v>
      </c>
      <c r="D42" s="5"/>
      <c r="E42" s="5"/>
      <c r="F42" s="5"/>
    </row>
    <row r="43" spans="1:6">
      <c r="A43" s="17">
        <v>3</v>
      </c>
      <c r="B43" s="18">
        <v>317</v>
      </c>
      <c r="C43" s="3" t="str">
        <f t="shared" si="7"/>
        <v>COL ANTOINE DE SAINT-EXUPERY,  MONTCEAU LES MINES</v>
      </c>
      <c r="D43" s="5"/>
      <c r="E43" s="5"/>
      <c r="F43" s="5"/>
    </row>
    <row r="44" spans="1:6">
      <c r="A44" s="17">
        <v>4</v>
      </c>
      <c r="B44" s="18">
        <v>232</v>
      </c>
      <c r="C44" s="3" t="str">
        <f t="shared" si="7"/>
        <v>COL JEAN VILAR,  CHALON SUR SAONE</v>
      </c>
      <c r="D44" s="5"/>
      <c r="E44" s="5"/>
      <c r="F44" s="5"/>
    </row>
    <row r="45" spans="1:6">
      <c r="A45" s="17">
        <v>5</v>
      </c>
      <c r="B45" s="18">
        <v>326</v>
      </c>
      <c r="C45" s="3" t="str">
        <f t="shared" si="7"/>
        <v>COL RENE CASSIN,  PARAY LE MONIAL CEDEX</v>
      </c>
      <c r="D45" s="5"/>
      <c r="E45" s="5"/>
      <c r="F45" s="5"/>
    </row>
  </sheetData>
  <mergeCells count="4">
    <mergeCell ref="A17:A18"/>
    <mergeCell ref="D17:F18"/>
    <mergeCell ref="A35:A36"/>
    <mergeCell ref="D35:F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FINALE HAND LYC FILLES</vt:lpstr>
      <vt:lpstr>HAND LYC BRASSAGE JG </vt:lpstr>
      <vt:lpstr>FINALE BASKET LYC JG + J1 CG</vt:lpstr>
      <vt:lpstr>VOLLEY LYC CG &amp; JG J3</vt:lpstr>
      <vt:lpstr>FUTSAL LYC CG J2</vt:lpstr>
      <vt:lpstr>ESCALADE COL J2</vt:lpstr>
      <vt:lpstr>RUGBY LYC FILLES J3</vt:lpstr>
      <vt:lpstr>RUGBY COL J2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2018-01-18T11:01:54Z</dcterms:modified>
</cp:coreProperties>
</file>