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RUGBY COL " sheetId="4" r:id="rId1"/>
    <sheet name="FUTSAL LP" sheetId="5" r:id="rId2"/>
    <sheet name="HAND LYC FILLES" sheetId="7" r:id="rId3"/>
    <sheet name="BAD ETAB LYC ZONE OUEST J1" sheetId="8" r:id="rId4"/>
    <sheet name="BAD ETAB LYC ZONE EST J1 " sheetId="9" r:id="rId5"/>
    <sheet name="BASKET LYC &amp; LP 3X3 " sheetId="10" r:id="rId6"/>
  </sheets>
  <externalReferences>
    <externalReference r:id="rId7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4">#REF!</definedName>
    <definedName name="ETAB" localSheetId="5">#REF!</definedName>
    <definedName name="ETAB" localSheetId="1">#REF!</definedName>
    <definedName name="ETAB">#REF!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28" i="4" l="1"/>
  <c r="C27" i="4"/>
  <c r="C45" i="4"/>
  <c r="C44" i="4"/>
  <c r="C43" i="4"/>
  <c r="C42" i="4"/>
  <c r="C41" i="4"/>
  <c r="C40" i="4"/>
  <c r="C36" i="4"/>
  <c r="C35" i="4"/>
  <c r="C34" i="4"/>
  <c r="C33" i="4"/>
  <c r="C32" i="4"/>
  <c r="C26" i="4"/>
  <c r="C25" i="4"/>
  <c r="C24" i="4"/>
  <c r="C23" i="4"/>
  <c r="C22" i="5" l="1"/>
  <c r="C21" i="5"/>
  <c r="C20" i="5"/>
  <c r="C27" i="7"/>
  <c r="C14" i="9" l="1"/>
  <c r="C13" i="9"/>
  <c r="C12" i="9"/>
  <c r="C11" i="9"/>
  <c r="C10" i="8"/>
  <c r="C9" i="8"/>
  <c r="C19" i="4"/>
  <c r="C18" i="4"/>
  <c r="C17" i="4"/>
  <c r="C16" i="4"/>
  <c r="C12" i="4" l="1"/>
  <c r="C11" i="4"/>
  <c r="C10" i="4"/>
  <c r="C9" i="4"/>
  <c r="C26" i="7" l="1"/>
  <c r="C25" i="7"/>
  <c r="C24" i="7"/>
  <c r="C13" i="7"/>
  <c r="C12" i="7"/>
  <c r="C11" i="7"/>
  <c r="C10" i="7"/>
  <c r="C11" i="5" l="1"/>
  <c r="C12" i="5"/>
  <c r="C10" i="5"/>
</calcChain>
</file>

<file path=xl/sharedStrings.xml><?xml version="1.0" encoding="utf-8"?>
<sst xmlns="http://schemas.openxmlformats.org/spreadsheetml/2006/main" count="139" uniqueCount="62">
  <si>
    <t>RESULTAT</t>
  </si>
  <si>
    <t xml:space="preserve">Journée 1 </t>
  </si>
  <si>
    <t>Etablissements</t>
  </si>
  <si>
    <t>Place</t>
  </si>
  <si>
    <t>Code AS</t>
  </si>
  <si>
    <t>N° EQ</t>
  </si>
  <si>
    <t>PERF</t>
  </si>
  <si>
    <t>Q/R</t>
  </si>
  <si>
    <t>B</t>
  </si>
  <si>
    <t>mercredi 17 octobre 2018</t>
  </si>
  <si>
    <t>FUTSAL LP</t>
  </si>
  <si>
    <t>RUGBY COL</t>
  </si>
  <si>
    <t>BUXY</t>
  </si>
  <si>
    <t>Journée 2</t>
  </si>
  <si>
    <t>HAND LYC FILLES</t>
  </si>
  <si>
    <t>Brassage</t>
  </si>
  <si>
    <t>CHALON (E. Gauthey) &amp; CHAROLLES</t>
  </si>
  <si>
    <t>BAD ETAB LYC</t>
  </si>
  <si>
    <t>Zone Ouest Journée 1</t>
  </si>
  <si>
    <t>Zone Est Journée 1</t>
  </si>
  <si>
    <t>CHALON (Pontus)</t>
  </si>
  <si>
    <t>BASKET LYC&amp;LP 3X3</t>
  </si>
  <si>
    <t>Journée 1</t>
  </si>
  <si>
    <t xml:space="preserve">CHALON (Colysée) </t>
  </si>
  <si>
    <t>FILLES Poule A CHAROLLES</t>
  </si>
  <si>
    <t>FILLES Poule B FONTAINES</t>
  </si>
  <si>
    <t>Poule A CHALON</t>
  </si>
  <si>
    <t>Poule B BLANZY</t>
  </si>
  <si>
    <t>4 PTS</t>
  </si>
  <si>
    <t>2 PTS</t>
  </si>
  <si>
    <t>Les Perrières TOURNUS contre T. Dumorey CHALON = 1 à 1</t>
  </si>
  <si>
    <t xml:space="preserve"> T. Dumorey CHALON contre C. du Gast CHALON = 13 à 0</t>
  </si>
  <si>
    <t>Les Perrières TOURNUS contre C. du Gast CHALON = 15 à 2</t>
  </si>
  <si>
    <t>Forfait</t>
  </si>
  <si>
    <t>3 PTS</t>
  </si>
  <si>
    <t>1 PT</t>
  </si>
  <si>
    <t>C. Haigneré BLANZY contre Forestier ETANG/ARROUX = 11 à 10</t>
  </si>
  <si>
    <t>MACON (Lamartine)</t>
  </si>
  <si>
    <t>J. Wittmer CHAROLLES contre H. Parriat MONTCEAU = 10 à 5</t>
  </si>
  <si>
    <t>L. Blum LE CREUSOT contre S. Cœur PARAY = 9 à 5</t>
  </si>
  <si>
    <t>J. Wittmer CHAROLLES contre L. Blum LE CREUSOT = 5 à 6</t>
  </si>
  <si>
    <t>S. Cœur PARAY contre H. Parrait MONTCEAU = 2 à 10</t>
  </si>
  <si>
    <t>H. Parriat MONTCEAU contre L. Blum LE CREUSOT = 4 à 13</t>
  </si>
  <si>
    <t>J. Wittmer CHAROLLES contre S. Cœur PARAY = 6 à 5</t>
  </si>
  <si>
    <t>9 PTS</t>
  </si>
  <si>
    <t>7 PTS</t>
  </si>
  <si>
    <t>5 PTS</t>
  </si>
  <si>
    <t>BENJ POULE BASSE</t>
  </si>
  <si>
    <t>BENJ POULE MEDIANE</t>
  </si>
  <si>
    <t>BENJ POULE HAUTE</t>
  </si>
  <si>
    <t>MINIMES FILLES</t>
  </si>
  <si>
    <t>MINIMES GARCONS</t>
  </si>
  <si>
    <t>ENTENTE</t>
  </si>
  <si>
    <t xml:space="preserve"> + 13 GA</t>
  </si>
  <si>
    <t xml:space="preserve"> + 1 GA</t>
  </si>
  <si>
    <t xml:space="preserve"> + 0 GA</t>
  </si>
  <si>
    <t>E. Gauthey CHALON contre Bonaparte AUTUN = 6 à 8</t>
  </si>
  <si>
    <t>L.A FONTAINES 1 contre L.A FONTAINES 2 = 5 à 2</t>
  </si>
  <si>
    <t>E. Gauthey CHALON contre L.A FONTAINES 2 = 10 à 2</t>
  </si>
  <si>
    <t>Bonaparte AUTUN contre L. A FONTAINES 1 = 3 à 7</t>
  </si>
  <si>
    <t>E. Gauthey CHALON contre L. A FONTAINES 1 = 10 à 3</t>
  </si>
  <si>
    <t>L.A FONTAINES 2 contre Bonaparte AUTUN = 3 à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</si>
</sst>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0"/>
      <color rgb="FFFF0000"/>
      <name val="Verdana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Protection="1"/>
    <xf numFmtId="0" fontId="0" fillId="0" borderId="2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4" xfId="0" applyFont="1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Protection="1"/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0" borderId="1" xfId="0" applyFont="1" applyBorder="1" applyProtection="1"/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</xdr:row>
      <xdr:rowOff>114300</xdr:rowOff>
    </xdr:from>
    <xdr:to>
      <xdr:col>4</xdr:col>
      <xdr:colOff>171450</xdr:colOff>
      <xdr:row>22</xdr:row>
      <xdr:rowOff>114300</xdr:rowOff>
    </xdr:to>
    <xdr:sp macro="" textlink="">
      <xdr:nvSpPr>
        <xdr:cNvPr id="2" name="Organigramme : Bande perforée 1"/>
        <xdr:cNvSpPr/>
      </xdr:nvSpPr>
      <xdr:spPr>
        <a:xfrm>
          <a:off x="314325" y="1828800"/>
          <a:ext cx="4924425" cy="2667000"/>
        </a:xfrm>
        <a:prstGeom prst="flowChartPunchedTap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PAS DE CLASSEMENT</a:t>
          </a:r>
        </a:p>
        <a:p>
          <a:pPr algn="ctr"/>
          <a:endParaRPr lang="fr-FR" sz="2000"/>
        </a:p>
        <a:p>
          <a:pPr algn="ctr"/>
          <a:r>
            <a:rPr lang="fr-FR" sz="2000"/>
            <a:t>15 équipes garçons</a:t>
          </a:r>
        </a:p>
        <a:p>
          <a:pPr algn="ctr"/>
          <a:r>
            <a:rPr lang="fr-FR" sz="2000"/>
            <a:t>4 équipes</a:t>
          </a:r>
          <a:r>
            <a:rPr lang="fr-FR" sz="2000" baseline="0"/>
            <a:t> filles</a:t>
          </a:r>
          <a:endParaRPr lang="fr-FR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C45" sqref="C45"/>
    </sheetView>
  </sheetViews>
  <sheetFormatPr baseColWidth="10" defaultRowHeight="15" x14ac:dyDescent="0.25"/>
  <cols>
    <col min="1" max="1" width="5.140625" customWidth="1"/>
    <col min="2" max="2" width="7.85546875" customWidth="1"/>
    <col min="3" max="3" width="52.28515625" customWidth="1"/>
    <col min="4" max="4" width="5.42578125" customWidth="1"/>
    <col min="5" max="5" width="4.85546875" customWidth="1"/>
    <col min="6" max="6" width="3.85546875" customWidth="1"/>
  </cols>
  <sheetData>
    <row r="1" spans="1:6" ht="21" x14ac:dyDescent="0.35">
      <c r="A1" s="1"/>
      <c r="B1" s="1"/>
      <c r="C1" s="1" t="s">
        <v>0</v>
      </c>
      <c r="D1" s="4"/>
      <c r="E1" s="4"/>
      <c r="F1" s="5"/>
    </row>
    <row r="2" spans="1:6" ht="21" x14ac:dyDescent="0.35">
      <c r="A2" s="1"/>
      <c r="B2" s="1"/>
      <c r="C2" s="1" t="s">
        <v>11</v>
      </c>
      <c r="D2" s="4"/>
      <c r="E2" s="4"/>
      <c r="F2" s="5"/>
    </row>
    <row r="3" spans="1:6" ht="15.75" x14ac:dyDescent="0.25">
      <c r="A3" s="2"/>
      <c r="B3" s="2"/>
      <c r="C3" s="2" t="s">
        <v>9</v>
      </c>
      <c r="D3" s="3"/>
      <c r="E3" s="3"/>
    </row>
    <row r="4" spans="1:6" ht="15.75" x14ac:dyDescent="0.25">
      <c r="A4" s="2"/>
      <c r="B4" s="2"/>
      <c r="C4" s="2" t="s">
        <v>13</v>
      </c>
      <c r="D4" s="3"/>
      <c r="E4" s="3"/>
    </row>
    <row r="5" spans="1:6" ht="15.75" customHeight="1" x14ac:dyDescent="0.25">
      <c r="A5" s="2"/>
      <c r="B5" s="2"/>
      <c r="C5" s="2" t="s">
        <v>12</v>
      </c>
      <c r="D5" s="3"/>
      <c r="E5" s="3"/>
    </row>
    <row r="6" spans="1:6" s="7" customFormat="1" ht="15.75" customHeight="1" x14ac:dyDescent="0.25">
      <c r="A6" s="3"/>
      <c r="B6" s="3"/>
      <c r="C6" s="3"/>
      <c r="D6" s="3"/>
      <c r="E6" s="3"/>
    </row>
    <row r="7" spans="1:6" ht="15.75" x14ac:dyDescent="0.25">
      <c r="A7" s="7"/>
      <c r="B7" s="7"/>
      <c r="C7" s="3" t="s">
        <v>47</v>
      </c>
      <c r="D7" s="7"/>
      <c r="E7" s="7"/>
      <c r="F7" s="7"/>
    </row>
    <row r="8" spans="1:6" x14ac:dyDescent="0.25">
      <c r="A8" s="15" t="s">
        <v>3</v>
      </c>
      <c r="B8" s="15" t="s">
        <v>4</v>
      </c>
      <c r="C8" s="11" t="s">
        <v>2</v>
      </c>
      <c r="D8" s="11" t="s">
        <v>5</v>
      </c>
      <c r="E8" s="11" t="s">
        <v>6</v>
      </c>
      <c r="F8" s="11" t="s">
        <v>7</v>
      </c>
    </row>
    <row r="9" spans="1:6" x14ac:dyDescent="0.25">
      <c r="A9" s="17">
        <v>1</v>
      </c>
      <c r="B9" s="15">
        <v>275</v>
      </c>
      <c r="C9" s="18" t="str">
        <f t="shared" ref="C9:C12" si="0">IF(ISBLANK(B9)," ",VLOOKUP(B9,LYC,2,FALSE)&amp;" "&amp;VLOOKUP(B9,LYC,3,FALSE)&amp;",  "&amp;VLOOKUP(B9,LYC,7,FALSE))</f>
        <v>COL JULES FERRY,  GENELARD</v>
      </c>
      <c r="D9" s="15">
        <v>1</v>
      </c>
      <c r="E9" s="11"/>
      <c r="F9" s="9"/>
    </row>
    <row r="10" spans="1:6" x14ac:dyDescent="0.25">
      <c r="A10" s="39">
        <v>2</v>
      </c>
      <c r="B10" s="10">
        <v>207</v>
      </c>
      <c r="C10" s="8" t="str">
        <f t="shared" si="0"/>
        <v>COL DU VALLON,  AUTUN</v>
      </c>
      <c r="D10" s="10">
        <v>2</v>
      </c>
      <c r="E10" s="9"/>
      <c r="F10" s="9"/>
    </row>
    <row r="11" spans="1:6" x14ac:dyDescent="0.25">
      <c r="A11" s="39">
        <v>3</v>
      </c>
      <c r="B11" s="10">
        <v>208</v>
      </c>
      <c r="C11" s="8" t="str">
        <f t="shared" si="0"/>
        <v>COL ST SACREMENT,  AUTUN</v>
      </c>
      <c r="D11" s="10">
        <v>1</v>
      </c>
      <c r="E11" s="9"/>
      <c r="F11" s="9"/>
    </row>
    <row r="12" spans="1:6" x14ac:dyDescent="0.25">
      <c r="A12" s="40">
        <v>4</v>
      </c>
      <c r="B12" s="10">
        <v>232</v>
      </c>
      <c r="C12" s="8" t="str">
        <f t="shared" si="0"/>
        <v>COL JEAN VILAR,  CHALON SUR SAONE</v>
      </c>
      <c r="D12" s="10">
        <v>2</v>
      </c>
      <c r="E12" s="9"/>
      <c r="F12" s="9"/>
    </row>
    <row r="14" spans="1:6" ht="15.75" x14ac:dyDescent="0.25">
      <c r="A14" s="7"/>
      <c r="B14" s="7"/>
      <c r="C14" s="3" t="s">
        <v>48</v>
      </c>
      <c r="D14" s="7"/>
      <c r="E14" s="7"/>
      <c r="F14" s="7"/>
    </row>
    <row r="15" spans="1:6" x14ac:dyDescent="0.25">
      <c r="A15" s="15" t="s">
        <v>3</v>
      </c>
      <c r="B15" s="15" t="s">
        <v>4</v>
      </c>
      <c r="C15" s="11" t="s">
        <v>2</v>
      </c>
      <c r="D15" s="11" t="s">
        <v>5</v>
      </c>
      <c r="E15" s="11" t="s">
        <v>6</v>
      </c>
      <c r="F15" s="11" t="s">
        <v>7</v>
      </c>
    </row>
    <row r="16" spans="1:6" x14ac:dyDescent="0.25">
      <c r="A16" s="17">
        <v>1</v>
      </c>
      <c r="B16" s="15">
        <v>317</v>
      </c>
      <c r="C16" s="18" t="str">
        <f t="shared" ref="C16:C19" si="1">IF(ISBLANK(B16)," ",VLOOKUP(B16,LYC,2,FALSE)&amp;" "&amp;VLOOKUP(B16,LYC,3,FALSE)&amp;",  "&amp;VLOOKUP(B16,LYC,7,FALSE))</f>
        <v>COL ANTOINE DE SAINT-EXUPERY,  MONTCEAU LES MINES</v>
      </c>
      <c r="D16" s="15">
        <v>1</v>
      </c>
      <c r="E16" s="11"/>
      <c r="F16" s="9"/>
    </row>
    <row r="17" spans="1:6" x14ac:dyDescent="0.25">
      <c r="A17" s="39">
        <v>2</v>
      </c>
      <c r="B17" s="10">
        <v>304</v>
      </c>
      <c r="C17" s="8" t="str">
        <f t="shared" si="1"/>
        <v>COL ST EXUPERY,  MACON</v>
      </c>
      <c r="D17" s="10">
        <v>1</v>
      </c>
      <c r="E17" s="9"/>
      <c r="F17" s="9"/>
    </row>
    <row r="18" spans="1:6" x14ac:dyDescent="0.25">
      <c r="A18" s="39">
        <v>3</v>
      </c>
      <c r="B18" s="10">
        <v>232</v>
      </c>
      <c r="C18" s="8" t="str">
        <f t="shared" si="1"/>
        <v>COL JEAN VILAR,  CHALON SUR SAONE</v>
      </c>
      <c r="D18" s="10">
        <v>1</v>
      </c>
      <c r="E18" s="9"/>
      <c r="F18" s="9"/>
    </row>
    <row r="19" spans="1:6" x14ac:dyDescent="0.25">
      <c r="A19" s="40">
        <v>4</v>
      </c>
      <c r="B19" s="10">
        <v>207</v>
      </c>
      <c r="C19" s="8" t="str">
        <f t="shared" si="1"/>
        <v>COL DU VALLON,  AUTUN</v>
      </c>
      <c r="D19" s="10">
        <v>1</v>
      </c>
      <c r="E19" s="9"/>
      <c r="F19" s="9"/>
    </row>
    <row r="21" spans="1:6" ht="15.75" x14ac:dyDescent="0.25">
      <c r="A21" s="7"/>
      <c r="B21" s="7"/>
      <c r="C21" s="3" t="s">
        <v>49</v>
      </c>
      <c r="D21" s="7"/>
      <c r="E21" s="7"/>
      <c r="F21" s="7"/>
    </row>
    <row r="22" spans="1:6" x14ac:dyDescent="0.25">
      <c r="A22" s="15" t="s">
        <v>3</v>
      </c>
      <c r="B22" s="15" t="s">
        <v>4</v>
      </c>
      <c r="C22" s="11" t="s">
        <v>2</v>
      </c>
      <c r="D22" s="11" t="s">
        <v>5</v>
      </c>
      <c r="E22" s="11" t="s">
        <v>6</v>
      </c>
      <c r="F22" s="11" t="s">
        <v>7</v>
      </c>
    </row>
    <row r="23" spans="1:6" x14ac:dyDescent="0.25">
      <c r="A23" s="17">
        <v>1</v>
      </c>
      <c r="B23" s="15">
        <v>206</v>
      </c>
      <c r="C23" s="18" t="str">
        <f t="shared" ref="C23:C26" si="2">IF(ISBLANK(B23)," ",VLOOKUP(B23,LYC,2,FALSE)&amp;" "&amp;VLOOKUP(B23,LYC,3,FALSE)&amp;",  "&amp;VLOOKUP(B23,LYC,7,FALSE))</f>
        <v>COL LA CHATAIGNERAIE,  AUTUN</v>
      </c>
      <c r="D23" s="15">
        <v>1</v>
      </c>
      <c r="E23" s="11"/>
      <c r="F23" s="9"/>
    </row>
    <row r="24" spans="1:6" x14ac:dyDescent="0.25">
      <c r="A24" s="39">
        <v>2</v>
      </c>
      <c r="B24" s="10">
        <v>327</v>
      </c>
      <c r="C24" s="8" t="str">
        <f t="shared" si="2"/>
        <v>COL JEANNE D'ARC,  PARAY LE MONIAL</v>
      </c>
      <c r="D24" s="10">
        <v>1</v>
      </c>
      <c r="E24" s="9"/>
      <c r="F24" s="9"/>
    </row>
    <row r="25" spans="1:6" x14ac:dyDescent="0.25">
      <c r="A25" s="39">
        <v>3</v>
      </c>
      <c r="B25" s="10">
        <v>336</v>
      </c>
      <c r="C25" s="8" t="str">
        <f t="shared" si="2"/>
        <v>COL EN FLEURETTE,  ST GENGOUX LE NATIONAL</v>
      </c>
      <c r="D25" s="10">
        <v>1</v>
      </c>
      <c r="E25" s="9"/>
      <c r="F25" s="9"/>
    </row>
    <row r="26" spans="1:6" x14ac:dyDescent="0.25">
      <c r="A26" s="41">
        <v>4</v>
      </c>
      <c r="B26" s="10">
        <v>215</v>
      </c>
      <c r="C26" s="8" t="str">
        <f t="shared" si="2"/>
        <v>COL LA VARANDAINE,  BUXY</v>
      </c>
      <c r="D26" s="10">
        <v>1</v>
      </c>
      <c r="E26" s="43" t="s">
        <v>52</v>
      </c>
      <c r="F26" s="44"/>
    </row>
    <row r="27" spans="1:6" x14ac:dyDescent="0.25">
      <c r="A27" s="42"/>
      <c r="B27" s="10">
        <v>260</v>
      </c>
      <c r="C27" s="8" t="str">
        <f t="shared" ref="C27" si="3">IF(ISBLANK(B27)," ",VLOOKUP(B27,LYC,2,FALSE)&amp;" "&amp;VLOOKUP(B27,LYC,3,FALSE)&amp;",  "&amp;VLOOKUP(B27,LYC,7,FALSE))</f>
        <v>COL LES DIMES,  CUISERY</v>
      </c>
      <c r="D27" s="10">
        <v>1</v>
      </c>
      <c r="E27" s="45"/>
      <c r="F27" s="46"/>
    </row>
    <row r="28" spans="1:6" s="7" customFormat="1" x14ac:dyDescent="0.25">
      <c r="A28" s="40">
        <v>5</v>
      </c>
      <c r="B28" s="10">
        <v>294</v>
      </c>
      <c r="C28" s="8" t="str">
        <f t="shared" ref="C28" si="4">IF(ISBLANK(B28)," ",VLOOKUP(B28,LYC,2,FALSE)&amp;" "&amp;VLOOKUP(B28,LYC,3,FALSE)&amp;",  "&amp;VLOOKUP(B28,LYC,7,FALSE))</f>
        <v>COL LA CROIX MENEE,  LE CREUSOT</v>
      </c>
      <c r="D28" s="10">
        <v>1</v>
      </c>
      <c r="E28" s="9"/>
      <c r="F28" s="9"/>
    </row>
    <row r="29" spans="1:6" s="7" customFormat="1" x14ac:dyDescent="0.25"/>
    <row r="30" spans="1:6" ht="15.75" x14ac:dyDescent="0.25">
      <c r="A30" s="7"/>
      <c r="B30" s="7"/>
      <c r="C30" s="3" t="s">
        <v>50</v>
      </c>
      <c r="D30" s="7"/>
      <c r="E30" s="7"/>
      <c r="F30" s="7"/>
    </row>
    <row r="31" spans="1:6" x14ac:dyDescent="0.25">
      <c r="A31" s="15" t="s">
        <v>3</v>
      </c>
      <c r="B31" s="15" t="s">
        <v>4</v>
      </c>
      <c r="C31" s="11" t="s">
        <v>2</v>
      </c>
      <c r="D31" s="11" t="s">
        <v>5</v>
      </c>
      <c r="E31" s="11" t="s">
        <v>6</v>
      </c>
      <c r="F31" s="11" t="s">
        <v>7</v>
      </c>
    </row>
    <row r="32" spans="1:6" x14ac:dyDescent="0.25">
      <c r="A32" s="17">
        <v>1</v>
      </c>
      <c r="B32" s="15">
        <v>232</v>
      </c>
      <c r="C32" s="18" t="str">
        <f t="shared" ref="C32:C35" si="5">IF(ISBLANK(B32)," ",VLOOKUP(B32,LYC,2,FALSE)&amp;" "&amp;VLOOKUP(B32,LYC,3,FALSE)&amp;",  "&amp;VLOOKUP(B32,LYC,7,FALSE))</f>
        <v>COL JEAN VILAR,  CHALON SUR SAONE</v>
      </c>
      <c r="D32" s="15">
        <v>1</v>
      </c>
      <c r="E32" s="11"/>
      <c r="F32" s="9"/>
    </row>
    <row r="33" spans="1:6" x14ac:dyDescent="0.25">
      <c r="A33" s="39">
        <v>2</v>
      </c>
      <c r="B33" s="10">
        <v>232</v>
      </c>
      <c r="C33" s="8" t="str">
        <f t="shared" si="5"/>
        <v>COL JEAN VILAR,  CHALON SUR SAONE</v>
      </c>
      <c r="D33" s="10">
        <v>2</v>
      </c>
      <c r="E33" s="9"/>
      <c r="F33" s="9"/>
    </row>
    <row r="34" spans="1:6" x14ac:dyDescent="0.25">
      <c r="A34" s="39">
        <v>3</v>
      </c>
      <c r="B34" s="10">
        <v>275</v>
      </c>
      <c r="C34" s="8" t="str">
        <f t="shared" si="5"/>
        <v>COL JULES FERRY,  GENELARD</v>
      </c>
      <c r="D34" s="10">
        <v>1</v>
      </c>
      <c r="E34" s="9"/>
      <c r="F34" s="9"/>
    </row>
    <row r="35" spans="1:6" x14ac:dyDescent="0.25">
      <c r="A35" s="40">
        <v>4</v>
      </c>
      <c r="B35" s="10">
        <v>207</v>
      </c>
      <c r="C35" s="8" t="str">
        <f t="shared" si="5"/>
        <v>COL DU VALLON,  AUTUN</v>
      </c>
      <c r="D35" s="10">
        <v>1</v>
      </c>
      <c r="E35" s="9"/>
      <c r="F35" s="9"/>
    </row>
    <row r="36" spans="1:6" x14ac:dyDescent="0.25">
      <c r="A36" s="40">
        <v>5</v>
      </c>
      <c r="B36" s="10">
        <v>316</v>
      </c>
      <c r="C36" s="8" t="str">
        <f t="shared" ref="C36" si="6">IF(ISBLANK(B36)," ",VLOOKUP(B36,LYC,2,FALSE)&amp;" "&amp;VLOOKUP(B36,LYC,3,FALSE)&amp;",  "&amp;VLOOKUP(B36,LYC,7,FALSE))</f>
        <v>COL JEAN MOULIN,  MONTCEAU LES MINES</v>
      </c>
      <c r="D36" s="10">
        <v>1</v>
      </c>
      <c r="E36" s="9"/>
      <c r="F36" s="9"/>
    </row>
    <row r="38" spans="1:6" ht="15.75" x14ac:dyDescent="0.25">
      <c r="A38" s="7"/>
      <c r="B38" s="7"/>
      <c r="C38" s="3" t="s">
        <v>51</v>
      </c>
      <c r="D38" s="7"/>
      <c r="E38" s="7"/>
      <c r="F38" s="7"/>
    </row>
    <row r="39" spans="1:6" x14ac:dyDescent="0.25">
      <c r="A39" s="15" t="s">
        <v>3</v>
      </c>
      <c r="B39" s="15" t="s">
        <v>4</v>
      </c>
      <c r="C39" s="11" t="s">
        <v>2</v>
      </c>
      <c r="D39" s="11" t="s">
        <v>5</v>
      </c>
      <c r="E39" s="11" t="s">
        <v>6</v>
      </c>
      <c r="F39" s="11" t="s">
        <v>7</v>
      </c>
    </row>
    <row r="40" spans="1:6" x14ac:dyDescent="0.25">
      <c r="A40" s="17">
        <v>1</v>
      </c>
      <c r="B40" s="15">
        <v>327</v>
      </c>
      <c r="C40" s="18" t="str">
        <f t="shared" ref="C40:C44" si="7">IF(ISBLANK(B40)," ",VLOOKUP(B40,LYC,2,FALSE)&amp;" "&amp;VLOOKUP(B40,LYC,3,FALSE)&amp;",  "&amp;VLOOKUP(B40,LYC,7,FALSE))</f>
        <v>COL JEANNE D'ARC,  PARAY LE MONIAL</v>
      </c>
      <c r="D40" s="15">
        <v>1</v>
      </c>
      <c r="E40" s="11"/>
      <c r="F40" s="9"/>
    </row>
    <row r="41" spans="1:6" x14ac:dyDescent="0.25">
      <c r="A41" s="39">
        <v>2</v>
      </c>
      <c r="B41" s="10">
        <v>260</v>
      </c>
      <c r="C41" s="8" t="str">
        <f t="shared" si="7"/>
        <v>COL LES DIMES,  CUISERY</v>
      </c>
      <c r="D41" s="10">
        <v>1</v>
      </c>
      <c r="E41" s="9"/>
      <c r="F41" s="9"/>
    </row>
    <row r="42" spans="1:6" x14ac:dyDescent="0.25">
      <c r="A42" s="39">
        <v>3</v>
      </c>
      <c r="B42" s="10">
        <v>294</v>
      </c>
      <c r="C42" s="8" t="str">
        <f t="shared" si="7"/>
        <v>COL LA CROIX MENEE,  LE CREUSOT</v>
      </c>
      <c r="D42" s="10">
        <v>1</v>
      </c>
      <c r="E42" s="9"/>
      <c r="F42" s="9"/>
    </row>
    <row r="43" spans="1:6" x14ac:dyDescent="0.25">
      <c r="A43" s="40">
        <v>4</v>
      </c>
      <c r="B43" s="10">
        <v>317</v>
      </c>
      <c r="C43" s="8" t="str">
        <f t="shared" si="7"/>
        <v>COL ANTOINE DE SAINT-EXUPERY,  MONTCEAU LES MINES</v>
      </c>
      <c r="D43" s="10">
        <v>1</v>
      </c>
      <c r="E43" s="9"/>
      <c r="F43" s="9"/>
    </row>
    <row r="44" spans="1:6" x14ac:dyDescent="0.25">
      <c r="A44" s="40">
        <v>5</v>
      </c>
      <c r="B44" s="10">
        <v>206</v>
      </c>
      <c r="C44" s="8" t="str">
        <f t="shared" si="7"/>
        <v>COL LA CHATAIGNERAIE,  AUTUN</v>
      </c>
      <c r="D44" s="10">
        <v>1</v>
      </c>
      <c r="E44" s="9"/>
      <c r="F44" s="9"/>
    </row>
    <row r="45" spans="1:6" x14ac:dyDescent="0.25">
      <c r="A45" s="40">
        <v>6</v>
      </c>
      <c r="B45" s="10">
        <v>275</v>
      </c>
      <c r="C45" s="8" t="str">
        <f t="shared" ref="C45" si="8">IF(ISBLANK(B45)," ",VLOOKUP(B45,LYC,2,FALSE)&amp;" "&amp;VLOOKUP(B45,LYC,3,FALSE)&amp;",  "&amp;VLOOKUP(B45,LYC,7,FALSE))</f>
        <v>COL JULES FERRY,  GENELARD</v>
      </c>
      <c r="D45" s="10">
        <v>1</v>
      </c>
      <c r="E45" s="9"/>
      <c r="F45" s="9"/>
    </row>
  </sheetData>
  <mergeCells count="2">
    <mergeCell ref="A26:A27"/>
    <mergeCell ref="E26:F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8" sqref="C28"/>
    </sheetView>
  </sheetViews>
  <sheetFormatPr baseColWidth="10" defaultRowHeight="15" x14ac:dyDescent="0.25"/>
  <cols>
    <col min="1" max="1" width="6.5703125" style="16" customWidth="1"/>
    <col min="2" max="2" width="7.85546875" style="16" customWidth="1"/>
    <col min="3" max="3" width="52.28515625" style="7" customWidth="1"/>
    <col min="4" max="4" width="5.42578125" style="7" customWidth="1"/>
    <col min="5" max="5" width="6.140625" style="7" customWidth="1"/>
    <col min="6" max="6" width="5" style="7" customWidth="1"/>
    <col min="7" max="16384" width="11.42578125" style="7"/>
  </cols>
  <sheetData>
    <row r="1" spans="1:6" ht="21" x14ac:dyDescent="0.35">
      <c r="A1" s="12"/>
      <c r="B1" s="12"/>
      <c r="C1" s="1" t="s">
        <v>0</v>
      </c>
      <c r="D1" s="4"/>
      <c r="E1" s="4"/>
      <c r="F1" s="5"/>
    </row>
    <row r="2" spans="1:6" ht="21" x14ac:dyDescent="0.35">
      <c r="A2" s="12"/>
      <c r="B2" s="12"/>
      <c r="C2" s="1" t="s">
        <v>10</v>
      </c>
      <c r="D2" s="4"/>
      <c r="E2" s="4"/>
      <c r="F2" s="5"/>
    </row>
    <row r="3" spans="1:6" ht="15.75" x14ac:dyDescent="0.25">
      <c r="A3" s="13"/>
      <c r="B3" s="13"/>
      <c r="C3" s="2" t="s">
        <v>1</v>
      </c>
      <c r="D3" s="6"/>
      <c r="E3" s="6"/>
      <c r="F3" s="5"/>
    </row>
    <row r="4" spans="1:6" ht="15.75" x14ac:dyDescent="0.25">
      <c r="A4" s="14"/>
      <c r="B4" s="14"/>
      <c r="C4" s="2" t="s">
        <v>9</v>
      </c>
      <c r="D4" s="3"/>
      <c r="E4" s="3"/>
    </row>
    <row r="5" spans="1:6" ht="15.75" x14ac:dyDescent="0.25">
      <c r="A5" s="14"/>
      <c r="B5" s="14"/>
      <c r="C5" s="2"/>
      <c r="D5" s="3"/>
      <c r="E5" s="3"/>
    </row>
    <row r="6" spans="1:6" ht="15.75" customHeight="1" x14ac:dyDescent="0.25">
      <c r="A6" s="14"/>
      <c r="B6" s="14"/>
      <c r="C6" s="2"/>
      <c r="D6" s="3"/>
      <c r="E6" s="3"/>
    </row>
    <row r="8" spans="1:6" x14ac:dyDescent="0.25">
      <c r="A8" s="48" t="s">
        <v>26</v>
      </c>
      <c r="B8" s="48"/>
      <c r="C8" s="48"/>
      <c r="D8" s="48"/>
      <c r="E8" s="48"/>
      <c r="F8" s="48"/>
    </row>
    <row r="9" spans="1:6" x14ac:dyDescent="0.25">
      <c r="A9" s="15" t="s">
        <v>3</v>
      </c>
      <c r="B9" s="15" t="s">
        <v>4</v>
      </c>
      <c r="C9" s="11" t="s">
        <v>2</v>
      </c>
      <c r="D9" s="11" t="s">
        <v>5</v>
      </c>
      <c r="E9" s="11" t="s">
        <v>6</v>
      </c>
      <c r="F9" s="11" t="s">
        <v>7</v>
      </c>
    </row>
    <row r="10" spans="1:6" x14ac:dyDescent="0.25">
      <c r="A10" s="17">
        <v>1</v>
      </c>
      <c r="B10" s="15">
        <v>227</v>
      </c>
      <c r="C10" s="18" t="str">
        <f t="shared" ref="C10" si="0">IF(ISBLANK(B10)," ",VLOOKUP(B10,LYC,2,FALSE)&amp;" "&amp;VLOOKUP(B10,LYC,3,FALSE)&amp;",  "&amp;VLOOKUP(B10,LYC,7,FALSE))</f>
        <v>LP THOMAS DUMOREY,  CHALON SUR SAONE</v>
      </c>
      <c r="D10" s="15">
        <v>1</v>
      </c>
      <c r="E10" s="11" t="s">
        <v>28</v>
      </c>
      <c r="F10" s="9"/>
    </row>
    <row r="11" spans="1:6" x14ac:dyDescent="0.25">
      <c r="A11" s="17">
        <v>2</v>
      </c>
      <c r="B11" s="10">
        <v>225</v>
      </c>
      <c r="C11" s="8" t="str">
        <f t="shared" ref="C11:C12" si="1">IF(ISBLANK(B11)," ",VLOOKUP(B11,LYC,2,FALSE)&amp;" "&amp;VLOOKUP(B11,LYC,3,FALSE)&amp;",  "&amp;VLOOKUP(B11,LYC,7,FALSE))</f>
        <v>LP DES METIERS CAMILLE DU GAST,  CHALON SUR SAONE</v>
      </c>
      <c r="D11" s="10">
        <v>1</v>
      </c>
      <c r="E11" s="9" t="s">
        <v>28</v>
      </c>
      <c r="F11" s="9"/>
    </row>
    <row r="12" spans="1:6" x14ac:dyDescent="0.25">
      <c r="A12" s="17">
        <v>3</v>
      </c>
      <c r="B12" s="10">
        <v>351</v>
      </c>
      <c r="C12" s="8" t="str">
        <f t="shared" si="1"/>
        <v>LA AGRICOLE,  TOURNUS</v>
      </c>
      <c r="D12" s="10">
        <v>1</v>
      </c>
      <c r="E12" s="9" t="s">
        <v>29</v>
      </c>
      <c r="F12" s="9"/>
    </row>
    <row r="14" spans="1:6" x14ac:dyDescent="0.25">
      <c r="A14" s="47" t="s">
        <v>30</v>
      </c>
      <c r="B14" s="47"/>
      <c r="C14" s="47"/>
    </row>
    <row r="15" spans="1:6" x14ac:dyDescent="0.25">
      <c r="A15" s="47" t="s">
        <v>31</v>
      </c>
      <c r="B15" s="47"/>
      <c r="C15" s="47"/>
    </row>
    <row r="16" spans="1:6" x14ac:dyDescent="0.25">
      <c r="A16" s="47" t="s">
        <v>32</v>
      </c>
      <c r="B16" s="47"/>
      <c r="C16" s="47"/>
    </row>
    <row r="18" spans="1:6" x14ac:dyDescent="0.25">
      <c r="A18" s="48" t="s">
        <v>27</v>
      </c>
      <c r="B18" s="48"/>
      <c r="C18" s="48"/>
      <c r="D18" s="48"/>
      <c r="E18" s="48"/>
      <c r="F18" s="48"/>
    </row>
    <row r="19" spans="1:6" x14ac:dyDescent="0.25">
      <c r="A19" s="15" t="s">
        <v>3</v>
      </c>
      <c r="B19" s="15" t="s">
        <v>4</v>
      </c>
      <c r="C19" s="11" t="s">
        <v>2</v>
      </c>
      <c r="D19" s="11" t="s">
        <v>5</v>
      </c>
      <c r="E19" s="11" t="s">
        <v>6</v>
      </c>
      <c r="F19" s="11" t="s">
        <v>7</v>
      </c>
    </row>
    <row r="20" spans="1:6" x14ac:dyDescent="0.25">
      <c r="A20" s="17">
        <v>1</v>
      </c>
      <c r="B20" s="15">
        <v>211</v>
      </c>
      <c r="C20" s="18" t="str">
        <f t="shared" ref="C20:C22" si="2">IF(ISBLANK(B20)," ",VLOOKUP(B20,LYC,2,FALSE)&amp;" "&amp;VLOOKUP(B20,LYC,3,FALSE)&amp;",  "&amp;VLOOKUP(B20,LYC,7,FALSE))</f>
        <v>LP CLAUDIE HAIGNERE,  BLANZY</v>
      </c>
      <c r="D20" s="15">
        <v>1</v>
      </c>
      <c r="E20" s="36" t="s">
        <v>34</v>
      </c>
      <c r="F20" s="9"/>
    </row>
    <row r="21" spans="1:6" x14ac:dyDescent="0.25">
      <c r="A21" s="17">
        <v>2</v>
      </c>
      <c r="B21" s="10">
        <v>271</v>
      </c>
      <c r="C21" s="8" t="str">
        <f t="shared" si="2"/>
        <v>LA FORESTIER DE BOURGOGNE,  ETANG SUR ARROUX</v>
      </c>
      <c r="D21" s="10">
        <v>1</v>
      </c>
      <c r="E21" s="37" t="s">
        <v>35</v>
      </c>
      <c r="F21" s="9"/>
    </row>
    <row r="22" spans="1:6" x14ac:dyDescent="0.25">
      <c r="A22" s="33" t="s">
        <v>33</v>
      </c>
      <c r="B22" s="34">
        <v>263</v>
      </c>
      <c r="C22" s="35" t="str">
        <f t="shared" si="2"/>
        <v>LA LUCIE AUBRAC,  DAVAYE</v>
      </c>
      <c r="D22" s="10"/>
      <c r="E22" s="9"/>
      <c r="F22" s="9"/>
    </row>
    <row r="23" spans="1:6" x14ac:dyDescent="0.25">
      <c r="A23" s="29"/>
      <c r="B23" s="29"/>
      <c r="C23" s="29"/>
    </row>
    <row r="24" spans="1:6" x14ac:dyDescent="0.25">
      <c r="A24" s="49" t="s">
        <v>36</v>
      </c>
      <c r="B24" s="49"/>
      <c r="C24" s="49"/>
    </row>
  </sheetData>
  <mergeCells count="6">
    <mergeCell ref="A24:C24"/>
    <mergeCell ref="A16:C16"/>
    <mergeCell ref="A15:C15"/>
    <mergeCell ref="A14:C14"/>
    <mergeCell ref="A8:F8"/>
    <mergeCell ref="A18:F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36" sqref="C36"/>
    </sheetView>
  </sheetViews>
  <sheetFormatPr baseColWidth="10" defaultRowHeight="15" x14ac:dyDescent="0.25"/>
  <cols>
    <col min="1" max="1" width="5.42578125" customWidth="1"/>
    <col min="2" max="2" width="8" customWidth="1"/>
    <col min="3" max="3" width="57.140625" customWidth="1"/>
    <col min="4" max="4" width="5.42578125" customWidth="1"/>
    <col min="5" max="5" width="5" customWidth="1"/>
    <col min="6" max="6" width="4.28515625" customWidth="1"/>
  </cols>
  <sheetData>
    <row r="1" spans="1:6" ht="21" x14ac:dyDescent="0.35">
      <c r="A1" s="1"/>
      <c r="B1" s="1"/>
      <c r="C1" s="1" t="s">
        <v>0</v>
      </c>
      <c r="D1" s="4"/>
      <c r="E1" s="4"/>
      <c r="F1" s="5"/>
    </row>
    <row r="2" spans="1:6" ht="21" x14ac:dyDescent="0.35">
      <c r="A2" s="1"/>
      <c r="B2" s="1"/>
      <c r="C2" s="1" t="s">
        <v>14</v>
      </c>
      <c r="D2" s="4"/>
      <c r="E2" s="4"/>
      <c r="F2" s="5"/>
    </row>
    <row r="3" spans="1:6" ht="15.75" x14ac:dyDescent="0.25">
      <c r="A3" s="20"/>
      <c r="B3" s="20"/>
      <c r="C3" s="2" t="s">
        <v>15</v>
      </c>
      <c r="D3" s="6"/>
      <c r="E3" s="6"/>
      <c r="F3" s="5"/>
    </row>
    <row r="4" spans="1:6" ht="15.75" x14ac:dyDescent="0.25">
      <c r="A4" s="2"/>
      <c r="B4" s="2"/>
      <c r="C4" s="2" t="s">
        <v>9</v>
      </c>
      <c r="D4" s="3"/>
      <c r="E4" s="3"/>
      <c r="F4" s="7"/>
    </row>
    <row r="5" spans="1:6" ht="15.75" x14ac:dyDescent="0.25">
      <c r="A5" s="2"/>
      <c r="B5" s="2"/>
      <c r="C5" s="2" t="s">
        <v>16</v>
      </c>
      <c r="D5" s="3"/>
      <c r="E5" s="3"/>
      <c r="F5" s="7"/>
    </row>
    <row r="6" spans="1:6" ht="15.75" x14ac:dyDescent="0.25">
      <c r="A6" s="2"/>
      <c r="B6" s="2"/>
      <c r="C6" s="2"/>
      <c r="D6" s="3"/>
      <c r="E6" s="3"/>
      <c r="F6" s="7"/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50" t="s">
        <v>24</v>
      </c>
      <c r="B8" s="50"/>
      <c r="C8" s="50"/>
      <c r="D8" s="7"/>
      <c r="E8" s="7"/>
      <c r="F8" s="7"/>
    </row>
    <row r="9" spans="1:6" x14ac:dyDescent="0.25">
      <c r="A9" s="11" t="s">
        <v>3</v>
      </c>
      <c r="B9" s="11" t="s">
        <v>4</v>
      </c>
      <c r="C9" s="11" t="s">
        <v>2</v>
      </c>
      <c r="D9" s="11" t="s">
        <v>5</v>
      </c>
      <c r="E9" s="11" t="s">
        <v>6</v>
      </c>
      <c r="F9" s="11" t="s">
        <v>7</v>
      </c>
    </row>
    <row r="10" spans="1:6" x14ac:dyDescent="0.25">
      <c r="A10" s="21">
        <v>1</v>
      </c>
      <c r="B10" s="38">
        <v>292</v>
      </c>
      <c r="C10" s="18" t="str">
        <f t="shared" ref="C10:C26" si="0">IF(ISBLANK(B10)," ",VLOOKUP(B10,LYC,2,FALSE)&amp;" "&amp;VLOOKUP(B10,LYC,3,FALSE)&amp;",  "&amp;VLOOKUP(B10,LYC,7,FALSE))</f>
        <v>LYC LEON BLUM,  LE CREUSOT CEDEX</v>
      </c>
      <c r="D10" s="15">
        <v>1</v>
      </c>
      <c r="E10" s="11" t="s">
        <v>44</v>
      </c>
      <c r="F10" s="9"/>
    </row>
    <row r="11" spans="1:6" x14ac:dyDescent="0.25">
      <c r="A11" s="21">
        <v>2</v>
      </c>
      <c r="B11" s="22">
        <v>242</v>
      </c>
      <c r="C11" s="8" t="str">
        <f t="shared" si="0"/>
        <v>LYC JULIEN WITTMER,  CHAROLLES</v>
      </c>
      <c r="D11" s="10">
        <v>1</v>
      </c>
      <c r="E11" s="9" t="s">
        <v>45</v>
      </c>
      <c r="F11" s="9"/>
    </row>
    <row r="12" spans="1:6" x14ac:dyDescent="0.25">
      <c r="A12" s="21">
        <v>3</v>
      </c>
      <c r="B12" s="22">
        <v>314</v>
      </c>
      <c r="C12" s="8" t="str">
        <f t="shared" si="0"/>
        <v>LYC HENRI PARRIAT,  MONTCEAU LES MINES</v>
      </c>
      <c r="D12" s="10">
        <v>1</v>
      </c>
      <c r="E12" s="9" t="s">
        <v>46</v>
      </c>
      <c r="F12" s="9"/>
    </row>
    <row r="13" spans="1:6" x14ac:dyDescent="0.25">
      <c r="A13" s="21">
        <v>4</v>
      </c>
      <c r="B13" s="22">
        <v>328</v>
      </c>
      <c r="C13" s="8" t="str">
        <f t="shared" si="0"/>
        <v>LP SACRE COEUR,  PARAY LE MONIAL</v>
      </c>
      <c r="D13" s="10">
        <v>1</v>
      </c>
      <c r="E13" s="9" t="s">
        <v>34</v>
      </c>
      <c r="F13" s="9"/>
    </row>
    <row r="14" spans="1:6" x14ac:dyDescent="0.25">
      <c r="A14" s="23"/>
      <c r="B14" s="24"/>
      <c r="C14" s="25"/>
      <c r="D14" s="26"/>
      <c r="E14" s="7"/>
      <c r="F14" s="7"/>
    </row>
    <row r="15" spans="1:6" s="7" customFormat="1" x14ac:dyDescent="0.25">
      <c r="A15" s="52" t="s">
        <v>38</v>
      </c>
      <c r="B15" s="53"/>
      <c r="C15" s="53"/>
      <c r="D15" s="32"/>
    </row>
    <row r="16" spans="1:6" s="7" customFormat="1" x14ac:dyDescent="0.25">
      <c r="A16" s="52" t="s">
        <v>39</v>
      </c>
      <c r="B16" s="53"/>
      <c r="C16" s="53"/>
      <c r="D16" s="32"/>
    </row>
    <row r="17" spans="1:7" s="7" customFormat="1" x14ac:dyDescent="0.25">
      <c r="A17" s="52" t="s">
        <v>40</v>
      </c>
      <c r="B17" s="53"/>
      <c r="C17" s="53"/>
      <c r="D17" s="32"/>
    </row>
    <row r="18" spans="1:7" s="7" customFormat="1" x14ac:dyDescent="0.25">
      <c r="A18" s="52" t="s">
        <v>41</v>
      </c>
      <c r="B18" s="53"/>
      <c r="C18" s="53"/>
      <c r="D18" s="32"/>
    </row>
    <row r="19" spans="1:7" s="7" customFormat="1" x14ac:dyDescent="0.25">
      <c r="A19" s="52" t="s">
        <v>43</v>
      </c>
      <c r="B19" s="53"/>
      <c r="C19" s="53"/>
      <c r="D19" s="32"/>
    </row>
    <row r="20" spans="1:7" s="7" customFormat="1" x14ac:dyDescent="0.25">
      <c r="A20" s="52" t="s">
        <v>42</v>
      </c>
      <c r="B20" s="53"/>
      <c r="C20" s="53"/>
      <c r="D20" s="32"/>
    </row>
    <row r="21" spans="1:7" s="7" customFormat="1" x14ac:dyDescent="0.25">
      <c r="A21" s="30"/>
      <c r="B21" s="27"/>
      <c r="C21" s="31"/>
      <c r="D21" s="32"/>
    </row>
    <row r="22" spans="1:7" x14ac:dyDescent="0.25">
      <c r="A22" s="51" t="s">
        <v>25</v>
      </c>
      <c r="B22" s="50"/>
      <c r="C22" s="50"/>
      <c r="D22" s="19"/>
      <c r="E22" s="27"/>
      <c r="F22" s="7"/>
    </row>
    <row r="23" spans="1:7" x14ac:dyDescent="0.25">
      <c r="A23" s="9" t="s">
        <v>3</v>
      </c>
      <c r="B23" s="9" t="s">
        <v>4</v>
      </c>
      <c r="C23" s="9" t="s">
        <v>2</v>
      </c>
      <c r="D23" s="11" t="s">
        <v>5</v>
      </c>
      <c r="E23" s="11" t="s">
        <v>6</v>
      </c>
      <c r="F23" s="11" t="s">
        <v>7</v>
      </c>
    </row>
    <row r="24" spans="1:7" x14ac:dyDescent="0.25">
      <c r="A24" s="21">
        <v>1</v>
      </c>
      <c r="B24" s="38">
        <v>228</v>
      </c>
      <c r="C24" s="18" t="str">
        <f t="shared" si="0"/>
        <v>LYC POLYVALENT EMILAND GAUTHEY,  CHALON SUR SAONE</v>
      </c>
      <c r="D24" s="15">
        <v>1</v>
      </c>
      <c r="E24" s="11" t="s">
        <v>45</v>
      </c>
      <c r="F24" s="11"/>
      <c r="G24" s="55" t="s">
        <v>53</v>
      </c>
    </row>
    <row r="25" spans="1:7" x14ac:dyDescent="0.25">
      <c r="A25" s="54">
        <v>2</v>
      </c>
      <c r="B25" s="22">
        <v>201</v>
      </c>
      <c r="C25" s="8" t="str">
        <f t="shared" si="0"/>
        <v>LYC BONAPARTE,  AUTUN CEDEX</v>
      </c>
      <c r="D25" s="10">
        <v>1</v>
      </c>
      <c r="E25" s="9" t="s">
        <v>45</v>
      </c>
      <c r="F25" s="9"/>
      <c r="G25" s="7" t="s">
        <v>54</v>
      </c>
    </row>
    <row r="26" spans="1:7" x14ac:dyDescent="0.25">
      <c r="A26" s="54">
        <v>3</v>
      </c>
      <c r="B26" s="22">
        <v>272</v>
      </c>
      <c r="C26" s="8" t="str">
        <f t="shared" si="0"/>
        <v>LA AGRICOLE FONTAINES,  FONTAINES</v>
      </c>
      <c r="D26" s="10">
        <v>1</v>
      </c>
      <c r="E26" s="9" t="s">
        <v>45</v>
      </c>
      <c r="F26" s="9"/>
      <c r="G26" s="7" t="s">
        <v>55</v>
      </c>
    </row>
    <row r="27" spans="1:7" x14ac:dyDescent="0.25">
      <c r="A27" s="54">
        <v>4</v>
      </c>
      <c r="B27" s="22">
        <v>272</v>
      </c>
      <c r="C27" s="8" t="str">
        <f t="shared" ref="C27" si="1">IF(ISBLANK(B27)," ",VLOOKUP(B27,LYC,2,FALSE)&amp;" "&amp;VLOOKUP(B27,LYC,3,FALSE)&amp;",  "&amp;VLOOKUP(B27,LYC,7,FALSE))</f>
        <v>LA AGRICOLE FONTAINES,  FONTAINES</v>
      </c>
      <c r="D27" s="10">
        <v>2</v>
      </c>
      <c r="E27" s="9" t="s">
        <v>34</v>
      </c>
      <c r="F27" s="9"/>
    </row>
    <row r="28" spans="1:7" x14ac:dyDescent="0.25">
      <c r="A28" s="7"/>
      <c r="B28" s="7"/>
      <c r="C28" s="28"/>
      <c r="D28" s="26"/>
      <c r="E28" s="28"/>
      <c r="F28" s="28"/>
    </row>
    <row r="29" spans="1:7" x14ac:dyDescent="0.25">
      <c r="A29" s="49" t="s">
        <v>56</v>
      </c>
      <c r="B29" s="49"/>
      <c r="C29" s="49"/>
    </row>
    <row r="30" spans="1:7" x14ac:dyDescent="0.25">
      <c r="A30" s="49" t="s">
        <v>57</v>
      </c>
      <c r="B30" s="49"/>
      <c r="C30" s="49"/>
    </row>
    <row r="31" spans="1:7" x14ac:dyDescent="0.25">
      <c r="A31" s="49" t="s">
        <v>58</v>
      </c>
      <c r="B31" s="49"/>
      <c r="C31" s="49"/>
    </row>
    <row r="32" spans="1:7" x14ac:dyDescent="0.25">
      <c r="A32" s="49" t="s">
        <v>59</v>
      </c>
      <c r="B32" s="49"/>
      <c r="C32" s="49"/>
    </row>
    <row r="33" spans="1:3" x14ac:dyDescent="0.25">
      <c r="A33" s="49" t="s">
        <v>60</v>
      </c>
      <c r="B33" s="49"/>
      <c r="C33" s="49"/>
    </row>
    <row r="34" spans="1:3" x14ac:dyDescent="0.25">
      <c r="A34" s="49" t="s">
        <v>61</v>
      </c>
      <c r="B34" s="49"/>
      <c r="C34" s="49"/>
    </row>
  </sheetData>
  <mergeCells count="14">
    <mergeCell ref="A34:C34"/>
    <mergeCell ref="A29:C29"/>
    <mergeCell ref="A30:C30"/>
    <mergeCell ref="A31:C31"/>
    <mergeCell ref="A32:C32"/>
    <mergeCell ref="A33:C33"/>
    <mergeCell ref="A8:C8"/>
    <mergeCell ref="A22:C22"/>
    <mergeCell ref="A15:C15"/>
    <mergeCell ref="A16:C16"/>
    <mergeCell ref="A17:C17"/>
    <mergeCell ref="A18:C18"/>
    <mergeCell ref="A19:C19"/>
    <mergeCell ref="A20:C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2" sqref="C12"/>
    </sheetView>
  </sheetViews>
  <sheetFormatPr baseColWidth="10" defaultRowHeight="15" x14ac:dyDescent="0.25"/>
  <cols>
    <col min="1" max="1" width="5.85546875" customWidth="1"/>
    <col min="2" max="2" width="8" customWidth="1"/>
    <col min="3" max="3" width="54.5703125" customWidth="1"/>
    <col min="4" max="4" width="5.5703125" customWidth="1"/>
    <col min="5" max="5" width="4.85546875" customWidth="1"/>
    <col min="6" max="6" width="4.140625" customWidth="1"/>
  </cols>
  <sheetData>
    <row r="1" spans="1:6" ht="21" x14ac:dyDescent="0.35">
      <c r="A1" s="1"/>
      <c r="B1" s="1"/>
      <c r="C1" s="1" t="s">
        <v>0</v>
      </c>
      <c r="D1" s="4"/>
      <c r="E1" s="4"/>
      <c r="F1" s="5"/>
    </row>
    <row r="2" spans="1:6" ht="21" x14ac:dyDescent="0.35">
      <c r="A2" s="1"/>
      <c r="B2" s="1"/>
      <c r="C2" s="1" t="s">
        <v>17</v>
      </c>
      <c r="D2" s="4"/>
      <c r="E2" s="4"/>
      <c r="F2" s="5"/>
    </row>
    <row r="3" spans="1:6" ht="15.75" x14ac:dyDescent="0.25">
      <c r="A3" s="20"/>
      <c r="B3" s="20"/>
      <c r="C3" s="2" t="s">
        <v>18</v>
      </c>
      <c r="D3" s="6"/>
      <c r="E3" s="6"/>
      <c r="F3" s="5"/>
    </row>
    <row r="4" spans="1:6" ht="15.75" x14ac:dyDescent="0.25">
      <c r="A4" s="2"/>
      <c r="B4" s="2"/>
      <c r="C4" s="2" t="s">
        <v>9</v>
      </c>
      <c r="D4" s="3"/>
      <c r="E4" s="3"/>
      <c r="F4" s="7"/>
    </row>
    <row r="5" spans="1:6" ht="15.75" x14ac:dyDescent="0.25">
      <c r="A5" s="2"/>
      <c r="B5" s="2"/>
      <c r="C5" s="2" t="s">
        <v>37</v>
      </c>
      <c r="D5" s="3"/>
      <c r="E5" s="3"/>
      <c r="F5" s="7"/>
    </row>
    <row r="6" spans="1:6" ht="15.75" x14ac:dyDescent="0.25">
      <c r="A6" s="2"/>
      <c r="B6" s="2"/>
      <c r="C6" s="2"/>
      <c r="D6" s="3"/>
      <c r="E6" s="3"/>
      <c r="F6" s="7"/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11" t="s">
        <v>3</v>
      </c>
      <c r="B8" s="11" t="s">
        <v>4</v>
      </c>
      <c r="C8" s="11" t="s">
        <v>2</v>
      </c>
      <c r="D8" s="11" t="s">
        <v>5</v>
      </c>
      <c r="E8" s="11" t="s">
        <v>6</v>
      </c>
      <c r="F8" s="11" t="s">
        <v>7</v>
      </c>
    </row>
    <row r="9" spans="1:6" x14ac:dyDescent="0.25">
      <c r="A9" s="21">
        <v>1</v>
      </c>
      <c r="B9" s="38">
        <v>297</v>
      </c>
      <c r="C9" s="18" t="str">
        <f t="shared" ref="C9:C10" si="0">IF(ISBLANK(B9)," ",VLOOKUP(B9,LYC,2,FALSE)&amp;" "&amp;VLOOKUP(B9,LYC,3,FALSE)&amp;",  "&amp;VLOOKUP(B9,LYC,7,FALSE))</f>
        <v>LYC LAMARTINE,  MACON</v>
      </c>
      <c r="D9" s="15">
        <v>1</v>
      </c>
      <c r="E9" s="36">
        <v>100</v>
      </c>
      <c r="F9" s="11"/>
    </row>
    <row r="10" spans="1:6" x14ac:dyDescent="0.25">
      <c r="A10" s="21">
        <v>2</v>
      </c>
      <c r="B10" s="22">
        <v>253</v>
      </c>
      <c r="C10" s="8" t="str">
        <f t="shared" si="0"/>
        <v>LYC LA PRAT'S,  CLUNY</v>
      </c>
      <c r="D10" s="10">
        <v>1</v>
      </c>
      <c r="E10" s="37">
        <v>56</v>
      </c>
      <c r="F10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G19" sqref="G19"/>
    </sheetView>
  </sheetViews>
  <sheetFormatPr baseColWidth="10" defaultRowHeight="15" x14ac:dyDescent="0.25"/>
  <cols>
    <col min="1" max="1" width="5.85546875" style="7" customWidth="1"/>
    <col min="2" max="2" width="8" style="7" customWidth="1"/>
    <col min="3" max="3" width="54.5703125" style="7" customWidth="1"/>
    <col min="4" max="4" width="5.5703125" style="7" customWidth="1"/>
    <col min="5" max="5" width="4.85546875" style="7" customWidth="1"/>
    <col min="6" max="6" width="4.140625" style="7" customWidth="1"/>
    <col min="7" max="16384" width="11.42578125" style="7"/>
  </cols>
  <sheetData>
    <row r="1" spans="1:6" ht="21" x14ac:dyDescent="0.35">
      <c r="A1" s="1"/>
      <c r="B1" s="1"/>
      <c r="C1" s="1" t="s">
        <v>0</v>
      </c>
      <c r="D1" s="4"/>
      <c r="E1" s="4"/>
      <c r="F1" s="5"/>
    </row>
    <row r="2" spans="1:6" ht="21" x14ac:dyDescent="0.35">
      <c r="A2" s="1"/>
      <c r="B2" s="1"/>
      <c r="C2" s="1" t="s">
        <v>17</v>
      </c>
      <c r="D2" s="4"/>
      <c r="E2" s="4"/>
      <c r="F2" s="5"/>
    </row>
    <row r="3" spans="1:6" ht="15.75" x14ac:dyDescent="0.25">
      <c r="A3" s="20"/>
      <c r="B3" s="20"/>
      <c r="C3" s="2" t="s">
        <v>19</v>
      </c>
      <c r="D3" s="6"/>
      <c r="E3" s="6"/>
      <c r="F3" s="5"/>
    </row>
    <row r="4" spans="1:6" ht="15.75" x14ac:dyDescent="0.25">
      <c r="A4" s="2"/>
      <c r="B4" s="2"/>
      <c r="C4" s="2" t="s">
        <v>9</v>
      </c>
      <c r="D4" s="3"/>
      <c r="E4" s="3"/>
    </row>
    <row r="5" spans="1:6" ht="15.75" x14ac:dyDescent="0.25">
      <c r="A5" s="2"/>
      <c r="B5" s="2"/>
      <c r="C5" s="2" t="s">
        <v>20</v>
      </c>
      <c r="D5" s="3"/>
      <c r="E5" s="3"/>
    </row>
    <row r="6" spans="1:6" ht="15.75" x14ac:dyDescent="0.25">
      <c r="A6" s="2"/>
      <c r="B6" s="2"/>
      <c r="C6" s="2"/>
      <c r="D6" s="3"/>
      <c r="E6" s="3"/>
    </row>
    <row r="9" spans="1:6" x14ac:dyDescent="0.25">
      <c r="A9" s="50"/>
      <c r="B9" s="50"/>
      <c r="C9" s="50"/>
    </row>
    <row r="10" spans="1:6" x14ac:dyDescent="0.25">
      <c r="A10" s="11" t="s">
        <v>3</v>
      </c>
      <c r="B10" s="11" t="s">
        <v>4</v>
      </c>
      <c r="C10" s="11" t="s">
        <v>2</v>
      </c>
      <c r="D10" s="11" t="s">
        <v>5</v>
      </c>
      <c r="E10" s="11" t="s">
        <v>6</v>
      </c>
      <c r="F10" s="11" t="s">
        <v>7</v>
      </c>
    </row>
    <row r="11" spans="1:6" x14ac:dyDescent="0.25">
      <c r="A11" s="21">
        <v>1</v>
      </c>
      <c r="B11" s="22"/>
      <c r="C11" s="8" t="str">
        <f t="shared" ref="C11:C14" si="0">IF(ISBLANK(B11)," ",VLOOKUP(B11,LYC,2,FALSE)&amp;" "&amp;VLOOKUP(B11,LYC,3,FALSE)&amp;",  "&amp;VLOOKUP(B11,LYC,7,FALSE))</f>
        <v xml:space="preserve"> </v>
      </c>
      <c r="D11" s="10">
        <v>1</v>
      </c>
      <c r="E11" s="9"/>
      <c r="F11" s="9"/>
    </row>
    <row r="12" spans="1:6" x14ac:dyDescent="0.25">
      <c r="A12" s="21">
        <v>2</v>
      </c>
      <c r="B12" s="22"/>
      <c r="C12" s="8" t="str">
        <f t="shared" si="0"/>
        <v xml:space="preserve"> </v>
      </c>
      <c r="D12" s="10">
        <v>1</v>
      </c>
      <c r="E12" s="9"/>
      <c r="F12" s="9"/>
    </row>
    <row r="13" spans="1:6" x14ac:dyDescent="0.25">
      <c r="A13" s="21">
        <v>2</v>
      </c>
      <c r="B13" s="22"/>
      <c r="C13" s="8" t="str">
        <f t="shared" si="0"/>
        <v xml:space="preserve"> </v>
      </c>
      <c r="D13" s="10" t="s">
        <v>8</v>
      </c>
      <c r="E13" s="9"/>
      <c r="F13" s="9"/>
    </row>
    <row r="14" spans="1:6" x14ac:dyDescent="0.25">
      <c r="A14" s="21">
        <v>4</v>
      </c>
      <c r="B14" s="22"/>
      <c r="C14" s="8" t="str">
        <f t="shared" si="0"/>
        <v xml:space="preserve"> </v>
      </c>
      <c r="D14" s="10">
        <v>1</v>
      </c>
      <c r="E14" s="9"/>
      <c r="F14" s="9"/>
    </row>
  </sheetData>
  <mergeCells count="1">
    <mergeCell ref="A9:C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2" workbookViewId="0">
      <selection activeCell="G16" sqref="G16"/>
    </sheetView>
  </sheetViews>
  <sheetFormatPr baseColWidth="10" defaultRowHeight="15" x14ac:dyDescent="0.25"/>
  <cols>
    <col min="1" max="1" width="5.42578125" style="7" customWidth="1"/>
    <col min="2" max="2" width="8" style="7" customWidth="1"/>
    <col min="3" max="3" width="57.140625" style="7" customWidth="1"/>
    <col min="4" max="4" width="5.42578125" style="7" customWidth="1"/>
    <col min="5" max="5" width="5" style="7" customWidth="1"/>
    <col min="6" max="6" width="4.28515625" style="7" customWidth="1"/>
    <col min="7" max="16384" width="11.42578125" style="7"/>
  </cols>
  <sheetData>
    <row r="1" spans="1:6" ht="21" x14ac:dyDescent="0.35">
      <c r="A1" s="1"/>
      <c r="B1" s="1"/>
      <c r="C1" s="1" t="s">
        <v>0</v>
      </c>
      <c r="D1" s="4"/>
      <c r="E1" s="4"/>
      <c r="F1" s="5"/>
    </row>
    <row r="2" spans="1:6" ht="21" x14ac:dyDescent="0.35">
      <c r="A2" s="1"/>
      <c r="B2" s="1"/>
      <c r="C2" s="1" t="s">
        <v>21</v>
      </c>
      <c r="D2" s="4"/>
      <c r="E2" s="4"/>
      <c r="F2" s="5"/>
    </row>
    <row r="3" spans="1:6" ht="15.75" x14ac:dyDescent="0.25">
      <c r="A3" s="20"/>
      <c r="B3" s="20"/>
      <c r="C3" s="2" t="s">
        <v>22</v>
      </c>
      <c r="D3" s="6"/>
      <c r="E3" s="6"/>
      <c r="F3" s="5"/>
    </row>
    <row r="4" spans="1:6" ht="15.75" x14ac:dyDescent="0.25">
      <c r="A4" s="2"/>
      <c r="B4" s="2"/>
      <c r="C4" s="2" t="s">
        <v>9</v>
      </c>
      <c r="D4" s="3"/>
      <c r="E4" s="3"/>
    </row>
    <row r="5" spans="1:6" ht="15.75" x14ac:dyDescent="0.25">
      <c r="A5" s="2"/>
      <c r="B5" s="2"/>
      <c r="C5" s="2" t="s">
        <v>23</v>
      </c>
      <c r="D5" s="3"/>
      <c r="E5" s="3"/>
    </row>
    <row r="6" spans="1:6" ht="15.75" x14ac:dyDescent="0.25">
      <c r="A6" s="2"/>
      <c r="B6" s="2"/>
      <c r="C6" s="2"/>
      <c r="D6" s="3"/>
      <c r="E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RUGBY COL </vt:lpstr>
      <vt:lpstr>FUTSAL LP</vt:lpstr>
      <vt:lpstr>HAND LYC FILLES</vt:lpstr>
      <vt:lpstr>BAD ETAB LYC ZONE OUEST J1</vt:lpstr>
      <vt:lpstr>BAD ETAB LYC ZONE EST J1 </vt:lpstr>
      <vt:lpstr>BASKET LYC &amp; LP 3X3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2018-10-18T11:31:24Z</dcterms:modified>
</cp:coreProperties>
</file>