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hallenge BG BF" sheetId="25" r:id="rId1"/>
    <sheet name="Challenge MG MG" sheetId="35" r:id="rId2"/>
    <sheet name="Feuil1" sheetId="34" r:id="rId3"/>
  </sheets>
  <externalReferences>
    <externalReference r:id="rId4"/>
    <externalReference r:id="rId5"/>
    <externalReference r:id="rId6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C54" i="35" l="1"/>
  <c r="C55" i="35"/>
  <c r="C56" i="35"/>
  <c r="C44" i="35"/>
  <c r="C20" i="35"/>
  <c r="C11" i="35"/>
  <c r="C55" i="25"/>
  <c r="C53" i="35"/>
  <c r="C52" i="35"/>
  <c r="C48" i="35"/>
  <c r="C43" i="35"/>
  <c r="C42" i="35"/>
  <c r="C41" i="35"/>
  <c r="C40" i="35"/>
  <c r="C39" i="35"/>
  <c r="C38" i="35"/>
  <c r="C34" i="35"/>
  <c r="C33" i="35"/>
  <c r="C32" i="35"/>
  <c r="C31" i="35"/>
  <c r="C30" i="35"/>
  <c r="C29" i="35"/>
  <c r="C28" i="35"/>
  <c r="C27" i="35"/>
  <c r="C26" i="35"/>
  <c r="C25" i="35"/>
  <c r="C24" i="35"/>
  <c r="C19" i="35"/>
  <c r="C18" i="35"/>
  <c r="C17" i="35"/>
  <c r="C16" i="35"/>
  <c r="C15" i="35"/>
  <c r="C14" i="35"/>
  <c r="C13" i="35"/>
  <c r="C12" i="35"/>
  <c r="C10" i="35"/>
  <c r="C35" i="25"/>
  <c r="C32" i="25"/>
  <c r="C34" i="25"/>
  <c r="C33" i="25"/>
  <c r="C19" i="25"/>
  <c r="C54" i="25"/>
  <c r="C53" i="25"/>
  <c r="C49" i="25"/>
  <c r="C48" i="25"/>
  <c r="C44" i="25"/>
  <c r="C43" i="25"/>
  <c r="C42" i="25"/>
  <c r="C41" i="25"/>
  <c r="C40" i="25"/>
  <c r="C39" i="25"/>
  <c r="C31" i="25" l="1"/>
  <c r="C18" i="25"/>
  <c r="C24" i="25" l="1"/>
  <c r="C25" i="25"/>
  <c r="C26" i="25"/>
  <c r="C27" i="25"/>
  <c r="C28" i="25"/>
  <c r="C29" i="25"/>
  <c r="C30" i="25"/>
  <c r="C23" i="25" l="1"/>
  <c r="C14" i="25"/>
  <c r="C15" i="25"/>
  <c r="C16" i="25"/>
  <c r="C17" i="25"/>
  <c r="C13" i="25" l="1"/>
  <c r="C12" i="25"/>
  <c r="C11" i="25"/>
  <c r="C10" i="25"/>
</calcChain>
</file>

<file path=xl/sharedStrings.xml><?xml version="1.0" encoding="utf-8"?>
<sst xmlns="http://schemas.openxmlformats.org/spreadsheetml/2006/main" count="237" uniqueCount="137">
  <si>
    <t>PLACE</t>
  </si>
  <si>
    <t>CODE</t>
  </si>
  <si>
    <t>EQ</t>
  </si>
  <si>
    <t>Etablissements</t>
  </si>
  <si>
    <t>FINALE</t>
  </si>
  <si>
    <t>RESULTATS</t>
  </si>
  <si>
    <t>PTS</t>
  </si>
  <si>
    <t>CHALLENGE ATHLE</t>
  </si>
  <si>
    <t>mercredi 31 mai 2017</t>
  </si>
  <si>
    <t>MONTCEAU</t>
  </si>
  <si>
    <t>BENJAMINS- BENJAMINES</t>
  </si>
  <si>
    <t>Challenge sprint</t>
  </si>
  <si>
    <t>Non</t>
  </si>
  <si>
    <t>Prénom</t>
  </si>
  <si>
    <t>Challenge saut</t>
  </si>
  <si>
    <t>Nom</t>
  </si>
  <si>
    <t>Challenge Lancer</t>
  </si>
  <si>
    <t>Challenge 1000m</t>
  </si>
  <si>
    <t>Challenge Haies</t>
  </si>
  <si>
    <t>PAFUNDI</t>
  </si>
  <si>
    <t>Ivana</t>
  </si>
  <si>
    <t>TOTARO</t>
  </si>
  <si>
    <t>Eloïse</t>
  </si>
  <si>
    <t>Léo</t>
  </si>
  <si>
    <t>THURIN</t>
  </si>
  <si>
    <t>Ferdinand</t>
  </si>
  <si>
    <t>BERTRAND</t>
  </si>
  <si>
    <t>Mathieu</t>
  </si>
  <si>
    <t>BERTHIER</t>
  </si>
  <si>
    <t>Agathe</t>
  </si>
  <si>
    <t xml:space="preserve">VIROT </t>
  </si>
  <si>
    <t>Léonie</t>
  </si>
  <si>
    <t>DOS SANTOS</t>
  </si>
  <si>
    <t>Anthony</t>
  </si>
  <si>
    <t>BAUDIN</t>
  </si>
  <si>
    <t>Louise</t>
  </si>
  <si>
    <t>LAGOUTE</t>
  </si>
  <si>
    <t>Bastien</t>
  </si>
  <si>
    <t>DUBOIS</t>
  </si>
  <si>
    <t>Dorian</t>
  </si>
  <si>
    <t>RODOT</t>
  </si>
  <si>
    <t>Adrien</t>
  </si>
  <si>
    <t>FREZZA</t>
  </si>
  <si>
    <t>SOTY</t>
  </si>
  <si>
    <t>Tom</t>
  </si>
  <si>
    <t>LEPEE</t>
  </si>
  <si>
    <t>Arthur</t>
  </si>
  <si>
    <t>GAUDRY</t>
  </si>
  <si>
    <t>Mathéo</t>
  </si>
  <si>
    <t xml:space="preserve">LAGOUTE </t>
  </si>
  <si>
    <t>bastien</t>
  </si>
  <si>
    <t>BOUILLOT</t>
  </si>
  <si>
    <t>Soane</t>
  </si>
  <si>
    <t>HC</t>
  </si>
  <si>
    <t>AUDET</t>
  </si>
  <si>
    <t>Paloma</t>
  </si>
  <si>
    <t>DROUIN</t>
  </si>
  <si>
    <t>Cindy</t>
  </si>
  <si>
    <t>CABROL</t>
  </si>
  <si>
    <t>Enzo</t>
  </si>
  <si>
    <t>SERVY</t>
  </si>
  <si>
    <t>VIOLETTE</t>
  </si>
  <si>
    <t>CORTINHAS</t>
  </si>
  <si>
    <t>Jérémy</t>
  </si>
  <si>
    <t>GACON</t>
  </si>
  <si>
    <t>Coraline</t>
  </si>
  <si>
    <t>DUPONT</t>
  </si>
  <si>
    <t>Maël</t>
  </si>
  <si>
    <t>PERROCHE</t>
  </si>
  <si>
    <t>Justine</t>
  </si>
  <si>
    <t>DE OLIVEIRA</t>
  </si>
  <si>
    <t>Marine</t>
  </si>
  <si>
    <t>Corto</t>
  </si>
  <si>
    <t>FAURY</t>
  </si>
  <si>
    <t>BOUSKAKI</t>
  </si>
  <si>
    <t>Radia</t>
  </si>
  <si>
    <t>???</t>
  </si>
  <si>
    <t>MINIMES MIXTES</t>
  </si>
  <si>
    <t>TERRIER</t>
  </si>
  <si>
    <t>Samuel</t>
  </si>
  <si>
    <t>LESSIEUR</t>
  </si>
  <si>
    <t>Edouard</t>
  </si>
  <si>
    <t>ZAMPOLLA</t>
  </si>
  <si>
    <t>Eva</t>
  </si>
  <si>
    <t>BISSAINTHE</t>
  </si>
  <si>
    <t>Dariss</t>
  </si>
  <si>
    <t>RATSIMAMANGA</t>
  </si>
  <si>
    <t>MENNETRIER</t>
  </si>
  <si>
    <t>Léa</t>
  </si>
  <si>
    <t>FAVIOL</t>
  </si>
  <si>
    <t>RABOUDI</t>
  </si>
  <si>
    <t>Yasmine</t>
  </si>
  <si>
    <t>N'DOMBE</t>
  </si>
  <si>
    <t>Josué</t>
  </si>
  <si>
    <t>BOURCY</t>
  </si>
  <si>
    <t>Mathilde</t>
  </si>
  <si>
    <t>ANTUNES</t>
  </si>
  <si>
    <t>ZRNCIC</t>
  </si>
  <si>
    <t>Tatiana</t>
  </si>
  <si>
    <t>FOURCHER</t>
  </si>
  <si>
    <t>Chloé</t>
  </si>
  <si>
    <t>GANDREY</t>
  </si>
  <si>
    <t>Sony</t>
  </si>
  <si>
    <t>SCHWALLER</t>
  </si>
  <si>
    <t>Anaëlle</t>
  </si>
  <si>
    <t>GORDAT</t>
  </si>
  <si>
    <t>BUFFAT</t>
  </si>
  <si>
    <t>Cassandre</t>
  </si>
  <si>
    <t>BRIAUD</t>
  </si>
  <si>
    <t>Quentin</t>
  </si>
  <si>
    <t>ANDRE</t>
  </si>
  <si>
    <t>J. Baptiste</t>
  </si>
  <si>
    <t>NOCK</t>
  </si>
  <si>
    <t>Elliot</t>
  </si>
  <si>
    <t>FRAIZY</t>
  </si>
  <si>
    <t>A. Sophie</t>
  </si>
  <si>
    <t>BERGER</t>
  </si>
  <si>
    <t>Mathis</t>
  </si>
  <si>
    <t>URSO</t>
  </si>
  <si>
    <t>Lucie</t>
  </si>
  <si>
    <t>Baptiste</t>
  </si>
  <si>
    <t>LE BOT</t>
  </si>
  <si>
    <t>DE LA ROSA</t>
  </si>
  <si>
    <t>Angèle</t>
  </si>
  <si>
    <t>58 +</t>
  </si>
  <si>
    <t>Manque une perf Faviol en poids</t>
  </si>
  <si>
    <t>MESSERE</t>
  </si>
  <si>
    <t>Théo</t>
  </si>
  <si>
    <t>DELGORGUE</t>
  </si>
  <si>
    <t>Romane</t>
  </si>
  <si>
    <t>CHANLON</t>
  </si>
  <si>
    <t>Hubert</t>
  </si>
  <si>
    <t>BRIAND</t>
  </si>
  <si>
    <t>BOUCHON</t>
  </si>
  <si>
    <t>Kawrentin</t>
  </si>
  <si>
    <t>TESSAUD</t>
  </si>
  <si>
    <t>Ewan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</si>
</sst>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0" fontId="1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10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55"/>
  <sheetViews>
    <sheetView topLeftCell="A46" workbookViewId="0">
      <selection activeCell="I56" sqref="I56"/>
    </sheetView>
  </sheetViews>
  <sheetFormatPr baseColWidth="10" defaultColWidth="9.140625" defaultRowHeight="15" x14ac:dyDescent="0.25"/>
  <cols>
    <col min="1" max="1" width="6.140625" style="4" customWidth="1"/>
    <col min="2" max="2" width="5.42578125" style="4" customWidth="1"/>
    <col min="3" max="3" width="56.85546875" style="4" customWidth="1"/>
    <col min="4" max="5" width="13.28515625" style="12" customWidth="1"/>
    <col min="6" max="6" width="3.42578125" style="12" customWidth="1"/>
    <col min="7" max="7" width="9.42578125" style="12" customWidth="1"/>
    <col min="8" max="8" width="12.5703125" style="4" customWidth="1"/>
    <col min="9" max="16384" width="9.140625" style="4"/>
  </cols>
  <sheetData>
    <row r="1" spans="1:8" ht="21" x14ac:dyDescent="0.35">
      <c r="A1" s="27" t="s">
        <v>5</v>
      </c>
      <c r="B1" s="27"/>
      <c r="C1" s="27"/>
      <c r="D1" s="23"/>
      <c r="E1" s="23"/>
      <c r="F1" s="15"/>
      <c r="G1" s="15"/>
    </row>
    <row r="2" spans="1:8" ht="21" x14ac:dyDescent="0.35">
      <c r="A2" s="27" t="s">
        <v>7</v>
      </c>
      <c r="B2" s="27"/>
      <c r="C2" s="27"/>
      <c r="D2" s="23"/>
      <c r="E2" s="23"/>
      <c r="F2" s="15"/>
      <c r="G2" s="15"/>
    </row>
    <row r="3" spans="1:8" x14ac:dyDescent="0.25">
      <c r="A3" s="28" t="s">
        <v>4</v>
      </c>
      <c r="B3" s="28"/>
      <c r="C3" s="28"/>
      <c r="D3" s="24"/>
      <c r="E3" s="24"/>
      <c r="F3" s="16"/>
      <c r="G3" s="16"/>
    </row>
    <row r="4" spans="1:8" ht="15.75" x14ac:dyDescent="0.25">
      <c r="A4" s="29" t="s">
        <v>8</v>
      </c>
      <c r="B4" s="29"/>
      <c r="C4" s="29"/>
      <c r="D4" s="25"/>
      <c r="E4" s="25"/>
      <c r="F4" s="17"/>
      <c r="G4" s="17"/>
    </row>
    <row r="5" spans="1:8" ht="15.75" x14ac:dyDescent="0.25">
      <c r="A5" s="30" t="s">
        <v>9</v>
      </c>
      <c r="B5" s="30"/>
      <c r="C5" s="30"/>
      <c r="D5" s="26"/>
      <c r="E5" s="26"/>
      <c r="F5" s="18"/>
      <c r="G5" s="18"/>
    </row>
    <row r="6" spans="1:8" ht="15.75" x14ac:dyDescent="0.25">
      <c r="A6" s="1"/>
      <c r="B6" s="1"/>
      <c r="C6" s="1"/>
      <c r="D6" s="1"/>
      <c r="E6" s="1"/>
      <c r="F6" s="1"/>
      <c r="G6" s="1"/>
    </row>
    <row r="7" spans="1:8" x14ac:dyDescent="0.25">
      <c r="C7" s="5" t="s">
        <v>10</v>
      </c>
      <c r="D7" s="5"/>
      <c r="E7" s="5"/>
      <c r="F7" s="5"/>
      <c r="G7" s="5"/>
    </row>
    <row r="8" spans="1:8" s="12" customFormat="1" x14ac:dyDescent="0.25">
      <c r="A8" s="31" t="s">
        <v>11</v>
      </c>
      <c r="B8" s="31"/>
      <c r="C8" s="31"/>
      <c r="D8" s="31"/>
      <c r="E8" s="31"/>
      <c r="F8" s="31"/>
      <c r="G8" s="31"/>
    </row>
    <row r="9" spans="1:8" x14ac:dyDescent="0.25">
      <c r="A9" s="6" t="s">
        <v>0</v>
      </c>
      <c r="B9" s="6" t="s">
        <v>1</v>
      </c>
      <c r="C9" s="2" t="s">
        <v>3</v>
      </c>
      <c r="D9" s="2" t="s">
        <v>12</v>
      </c>
      <c r="E9" s="2" t="s">
        <v>13</v>
      </c>
      <c r="F9" s="2" t="s">
        <v>2</v>
      </c>
      <c r="G9" s="2" t="s">
        <v>6</v>
      </c>
      <c r="H9" s="11"/>
    </row>
    <row r="10" spans="1:8" x14ac:dyDescent="0.25">
      <c r="A10" s="19">
        <v>1</v>
      </c>
      <c r="B10" s="20">
        <v>326</v>
      </c>
      <c r="C10" s="21" t="str">
        <f t="shared" ref="C10:C13" si="0">IF(ISBLANK(B10)," ",VLOOKUP(B10,LYC,2,FALSE)&amp;" "&amp;VLOOKUP(B10,LYC,3,FALSE)&amp;",  "&amp;VLOOKUP(B10,LYC,7,FALSE))</f>
        <v>COL RENE CASSIN,  PARAY LE MONIAL CEDEX</v>
      </c>
      <c r="D10" s="21" t="s">
        <v>19</v>
      </c>
      <c r="E10" s="21" t="s">
        <v>20</v>
      </c>
      <c r="F10" s="22">
        <v>1</v>
      </c>
      <c r="G10" s="22">
        <v>117</v>
      </c>
      <c r="H10" s="10"/>
    </row>
    <row r="11" spans="1:8" x14ac:dyDescent="0.25">
      <c r="A11" s="8">
        <v>2</v>
      </c>
      <c r="B11" s="3">
        <v>327</v>
      </c>
      <c r="C11" s="7" t="str">
        <f t="shared" si="0"/>
        <v>COL JEANNE D'ARC,  PARAY LE MONIAL</v>
      </c>
      <c r="D11" s="7" t="s">
        <v>21</v>
      </c>
      <c r="E11" s="7" t="s">
        <v>22</v>
      </c>
      <c r="F11" s="9">
        <v>1</v>
      </c>
      <c r="G11" s="9">
        <v>105</v>
      </c>
      <c r="H11" s="13"/>
    </row>
    <row r="12" spans="1:8" x14ac:dyDescent="0.25">
      <c r="A12" s="8">
        <v>3</v>
      </c>
      <c r="B12" s="3">
        <v>318</v>
      </c>
      <c r="C12" s="7" t="str">
        <f t="shared" si="0"/>
        <v>COL SAINT GILBERT,  MONTCEAU LES MINES</v>
      </c>
      <c r="D12" s="7" t="s">
        <v>42</v>
      </c>
      <c r="E12" s="7" t="s">
        <v>23</v>
      </c>
      <c r="F12" s="9">
        <v>1</v>
      </c>
      <c r="G12" s="9">
        <v>98</v>
      </c>
      <c r="H12" s="11"/>
    </row>
    <row r="13" spans="1:8" x14ac:dyDescent="0.25">
      <c r="A13" s="8">
        <v>4</v>
      </c>
      <c r="B13" s="3">
        <v>327</v>
      </c>
      <c r="C13" s="7" t="str">
        <f t="shared" si="0"/>
        <v>COL JEANNE D'ARC,  PARAY LE MONIAL</v>
      </c>
      <c r="D13" s="7" t="s">
        <v>24</v>
      </c>
      <c r="E13" s="7" t="s">
        <v>25</v>
      </c>
      <c r="F13" s="9">
        <v>2</v>
      </c>
      <c r="G13" s="9">
        <v>89</v>
      </c>
      <c r="H13" s="11"/>
    </row>
    <row r="14" spans="1:8" x14ac:dyDescent="0.25">
      <c r="A14" s="8">
        <v>5</v>
      </c>
      <c r="B14" s="3">
        <v>304</v>
      </c>
      <c r="C14" s="7" t="str">
        <f t="shared" ref="C14:C17" si="1">IF(ISBLANK(B14)," ",VLOOKUP(B14,LYC,2,FALSE)&amp;" "&amp;VLOOKUP(B14,LYC,3,FALSE)&amp;",  "&amp;VLOOKUP(B14,LYC,7,FALSE))</f>
        <v>COL ST EXUPERY,  MACON</v>
      </c>
      <c r="D14" s="7" t="s">
        <v>26</v>
      </c>
      <c r="E14" s="7" t="s">
        <v>27</v>
      </c>
      <c r="F14" s="9">
        <v>1</v>
      </c>
      <c r="G14" s="9">
        <v>89</v>
      </c>
    </row>
    <row r="15" spans="1:8" x14ac:dyDescent="0.25">
      <c r="A15" s="8">
        <v>6</v>
      </c>
      <c r="B15" s="3">
        <v>275</v>
      </c>
      <c r="C15" s="7" t="str">
        <f t="shared" si="1"/>
        <v>COL JULES FERRY,  GENELARD</v>
      </c>
      <c r="D15" s="7" t="s">
        <v>28</v>
      </c>
      <c r="E15" s="7" t="s">
        <v>29</v>
      </c>
      <c r="F15" s="9">
        <v>1</v>
      </c>
      <c r="G15" s="9">
        <v>86</v>
      </c>
    </row>
    <row r="16" spans="1:8" x14ac:dyDescent="0.25">
      <c r="A16" s="8">
        <v>7</v>
      </c>
      <c r="B16" s="3">
        <v>293</v>
      </c>
      <c r="C16" s="7" t="str">
        <f t="shared" si="1"/>
        <v>COL CENTRE,  LE CREUSOT</v>
      </c>
      <c r="D16" s="32" t="s">
        <v>32</v>
      </c>
      <c r="E16" s="32" t="s">
        <v>33</v>
      </c>
      <c r="F16" s="33">
        <v>1</v>
      </c>
      <c r="G16" s="33">
        <v>81</v>
      </c>
    </row>
    <row r="17" spans="1:8" x14ac:dyDescent="0.25">
      <c r="A17" s="8">
        <v>8</v>
      </c>
      <c r="B17" s="3">
        <v>348</v>
      </c>
      <c r="C17" s="7" t="str">
        <f t="shared" si="1"/>
        <v>COL NICOLAS COPERNIC,  ST VALLIER</v>
      </c>
      <c r="D17" s="7" t="s">
        <v>30</v>
      </c>
      <c r="E17" s="7" t="s">
        <v>31</v>
      </c>
      <c r="F17" s="9">
        <v>1</v>
      </c>
      <c r="G17" s="9">
        <v>80</v>
      </c>
    </row>
    <row r="18" spans="1:8" x14ac:dyDescent="0.25">
      <c r="A18" s="8">
        <v>9</v>
      </c>
      <c r="B18" s="3">
        <v>275</v>
      </c>
      <c r="C18" s="7" t="str">
        <f t="shared" ref="C18" si="2">IF(ISBLANK(B18)," ",VLOOKUP(B18,LYC,2,FALSE)&amp;" "&amp;VLOOKUP(B18,LYC,3,FALSE)&amp;",  "&amp;VLOOKUP(B18,LYC,7,FALSE))</f>
        <v>COL JULES FERRY,  GENELARD</v>
      </c>
      <c r="D18" s="7" t="s">
        <v>34</v>
      </c>
      <c r="E18" s="7" t="s">
        <v>35</v>
      </c>
      <c r="F18" s="9">
        <v>2</v>
      </c>
      <c r="G18" s="9">
        <v>66</v>
      </c>
    </row>
    <row r="19" spans="1:8" s="12" customFormat="1" x14ac:dyDescent="0.25">
      <c r="A19" s="8">
        <v>10</v>
      </c>
      <c r="B19" s="3">
        <v>293</v>
      </c>
      <c r="C19" s="7" t="str">
        <f t="shared" ref="C19" si="3">IF(ISBLANK(B19)," ",VLOOKUP(B19,LYC,2,FALSE)&amp;" "&amp;VLOOKUP(B19,LYC,3,FALSE)&amp;",  "&amp;VLOOKUP(B19,LYC,7,FALSE))</f>
        <v>COL CENTRE,  LE CREUSOT</v>
      </c>
      <c r="D19" s="7" t="s">
        <v>36</v>
      </c>
      <c r="E19" s="7" t="s">
        <v>37</v>
      </c>
      <c r="F19" s="9">
        <v>2</v>
      </c>
      <c r="G19" s="9">
        <v>66</v>
      </c>
    </row>
    <row r="20" spans="1:8" s="12" customFormat="1" x14ac:dyDescent="0.25"/>
    <row r="21" spans="1:8" x14ac:dyDescent="0.25">
      <c r="A21" s="12"/>
      <c r="B21" s="12"/>
      <c r="C21" s="5" t="s">
        <v>14</v>
      </c>
      <c r="D21" s="5"/>
      <c r="E21" s="5"/>
      <c r="F21" s="5"/>
      <c r="G21" s="5"/>
    </row>
    <row r="22" spans="1:8" x14ac:dyDescent="0.25">
      <c r="A22" s="6" t="s">
        <v>0</v>
      </c>
      <c r="B22" s="6" t="s">
        <v>1</v>
      </c>
      <c r="C22" s="2" t="s">
        <v>3</v>
      </c>
      <c r="D22" s="2" t="s">
        <v>15</v>
      </c>
      <c r="E22" s="2" t="s">
        <v>13</v>
      </c>
      <c r="F22" s="2" t="s">
        <v>2</v>
      </c>
      <c r="G22" s="2" t="s">
        <v>6</v>
      </c>
      <c r="H22" s="14"/>
    </row>
    <row r="23" spans="1:8" x14ac:dyDescent="0.25">
      <c r="A23" s="19">
        <v>1</v>
      </c>
      <c r="B23" s="20">
        <v>304</v>
      </c>
      <c r="C23" s="21" t="str">
        <f t="shared" ref="C23" si="4">IF(ISBLANK(B23)," ",VLOOKUP(B23,LYC,2,FALSE)&amp;" "&amp;VLOOKUP(B23,LYC,3,FALSE)&amp;",  "&amp;VLOOKUP(B23,LYC,7,FALSE))</f>
        <v>COL ST EXUPERY,  MACON</v>
      </c>
      <c r="D23" s="21" t="s">
        <v>38</v>
      </c>
      <c r="E23" s="21" t="s">
        <v>39</v>
      </c>
      <c r="F23" s="22">
        <v>1</v>
      </c>
      <c r="G23" s="22">
        <v>117</v>
      </c>
    </row>
    <row r="24" spans="1:8" x14ac:dyDescent="0.25">
      <c r="A24" s="8">
        <v>2</v>
      </c>
      <c r="B24" s="3">
        <v>326</v>
      </c>
      <c r="C24" s="7" t="str">
        <f t="shared" ref="C24:C30" si="5">IF(ISBLANK(B24)," ",VLOOKUP(B24,LYC,2,FALSE)&amp;" "&amp;VLOOKUP(B24,LYC,3,FALSE)&amp;",  "&amp;VLOOKUP(B24,LYC,7,FALSE))</f>
        <v>COL RENE CASSIN,  PARAY LE MONIAL CEDEX</v>
      </c>
      <c r="D24" s="4" t="s">
        <v>19</v>
      </c>
      <c r="E24" s="7" t="s">
        <v>20</v>
      </c>
      <c r="F24" s="9">
        <v>1</v>
      </c>
      <c r="G24" s="9">
        <v>114</v>
      </c>
    </row>
    <row r="25" spans="1:8" x14ac:dyDescent="0.25">
      <c r="A25" s="8">
        <v>3</v>
      </c>
      <c r="B25" s="3">
        <v>348</v>
      </c>
      <c r="C25" s="7" t="str">
        <f t="shared" si="5"/>
        <v>COL NICOLAS COPERNIC,  ST VALLIER</v>
      </c>
      <c r="D25" s="7" t="s">
        <v>40</v>
      </c>
      <c r="E25" s="7" t="s">
        <v>41</v>
      </c>
      <c r="F25" s="9">
        <v>1</v>
      </c>
      <c r="G25" s="9">
        <v>113</v>
      </c>
    </row>
    <row r="26" spans="1:8" x14ac:dyDescent="0.25">
      <c r="A26" s="8">
        <v>4</v>
      </c>
      <c r="B26" s="3">
        <v>318</v>
      </c>
      <c r="C26" s="7" t="str">
        <f t="shared" si="5"/>
        <v>COL SAINT GILBERT,  MONTCEAU LES MINES</v>
      </c>
      <c r="D26" s="7" t="s">
        <v>42</v>
      </c>
      <c r="E26" s="7" t="s">
        <v>23</v>
      </c>
      <c r="F26" s="9">
        <v>1</v>
      </c>
      <c r="G26" s="9">
        <v>94</v>
      </c>
    </row>
    <row r="27" spans="1:8" x14ac:dyDescent="0.25">
      <c r="A27" s="8">
        <v>5</v>
      </c>
      <c r="B27" s="3">
        <v>348</v>
      </c>
      <c r="C27" s="7" t="str">
        <f t="shared" si="5"/>
        <v>COL NICOLAS COPERNIC,  ST VALLIER</v>
      </c>
      <c r="D27" s="7" t="s">
        <v>43</v>
      </c>
      <c r="E27" s="7" t="s">
        <v>44</v>
      </c>
      <c r="F27" s="9">
        <v>2</v>
      </c>
      <c r="G27" s="9">
        <v>85</v>
      </c>
    </row>
    <row r="28" spans="1:8" x14ac:dyDescent="0.25">
      <c r="A28" s="8">
        <v>6</v>
      </c>
      <c r="B28" s="3">
        <v>327</v>
      </c>
      <c r="C28" s="7" t="str">
        <f t="shared" si="5"/>
        <v>COL JEANNE D'ARC,  PARAY LE MONIAL</v>
      </c>
      <c r="D28" s="7" t="s">
        <v>21</v>
      </c>
      <c r="E28" s="7" t="s">
        <v>22</v>
      </c>
      <c r="F28" s="9">
        <v>1</v>
      </c>
      <c r="G28" s="9">
        <v>85</v>
      </c>
    </row>
    <row r="29" spans="1:8" x14ac:dyDescent="0.25">
      <c r="A29" s="8">
        <v>7</v>
      </c>
      <c r="B29" s="3">
        <v>327</v>
      </c>
      <c r="C29" s="7" t="str">
        <f t="shared" si="5"/>
        <v>COL JEANNE D'ARC,  PARAY LE MONIAL</v>
      </c>
      <c r="D29" s="7" t="s">
        <v>45</v>
      </c>
      <c r="E29" s="7" t="s">
        <v>46</v>
      </c>
      <c r="F29" s="9">
        <v>2</v>
      </c>
      <c r="G29" s="9">
        <v>83</v>
      </c>
    </row>
    <row r="30" spans="1:8" x14ac:dyDescent="0.25">
      <c r="A30" s="8">
        <v>8</v>
      </c>
      <c r="B30" s="3">
        <v>293</v>
      </c>
      <c r="C30" s="7" t="str">
        <f t="shared" si="5"/>
        <v>COL CENTRE,  LE CREUSOT</v>
      </c>
      <c r="D30" s="7" t="s">
        <v>32</v>
      </c>
      <c r="E30" s="7" t="s">
        <v>33</v>
      </c>
      <c r="F30" s="9">
        <v>1</v>
      </c>
      <c r="G30" s="9">
        <v>77</v>
      </c>
    </row>
    <row r="31" spans="1:8" x14ac:dyDescent="0.25">
      <c r="A31" s="8">
        <v>9</v>
      </c>
      <c r="B31" s="3">
        <v>275</v>
      </c>
      <c r="C31" s="7" t="str">
        <f t="shared" ref="C31" si="6">IF(ISBLANK(B31)," ",VLOOKUP(B31,LYC,2,FALSE)&amp;" "&amp;VLOOKUP(B31,LYC,3,FALSE)&amp;",  "&amp;VLOOKUP(B31,LYC,7,FALSE))</f>
        <v>COL JULES FERRY,  GENELARD</v>
      </c>
      <c r="D31" s="7" t="s">
        <v>34</v>
      </c>
      <c r="E31" s="7" t="s">
        <v>35</v>
      </c>
      <c r="F31" s="9">
        <v>1</v>
      </c>
      <c r="G31" s="9">
        <v>55</v>
      </c>
    </row>
    <row r="32" spans="1:8" s="12" customFormat="1" x14ac:dyDescent="0.25">
      <c r="A32" s="8">
        <v>10</v>
      </c>
      <c r="B32" s="3">
        <v>348</v>
      </c>
      <c r="C32" s="7" t="str">
        <f t="shared" ref="C32" si="7">IF(ISBLANK(B32)," ",VLOOKUP(B32,LYC,2,FALSE)&amp;" "&amp;VLOOKUP(B32,LYC,3,FALSE)&amp;",  "&amp;VLOOKUP(B32,LYC,7,FALSE))</f>
        <v>COL NICOLAS COPERNIC,  ST VALLIER</v>
      </c>
      <c r="D32" s="7" t="s">
        <v>47</v>
      </c>
      <c r="E32" s="7" t="s">
        <v>48</v>
      </c>
      <c r="F32" s="9">
        <v>3</v>
      </c>
      <c r="G32" s="9">
        <v>54</v>
      </c>
    </row>
    <row r="33" spans="1:7" s="12" customFormat="1" x14ac:dyDescent="0.25">
      <c r="A33" s="8">
        <v>11</v>
      </c>
      <c r="B33" s="3">
        <v>293</v>
      </c>
      <c r="C33" s="7" t="str">
        <f t="shared" ref="C33" si="8">IF(ISBLANK(B33)," ",VLOOKUP(B33,LYC,2,FALSE)&amp;" "&amp;VLOOKUP(B33,LYC,3,FALSE)&amp;",  "&amp;VLOOKUP(B33,LYC,7,FALSE))</f>
        <v>COL CENTRE,  LE CREUSOT</v>
      </c>
      <c r="D33" s="7" t="s">
        <v>49</v>
      </c>
      <c r="E33" s="7" t="s">
        <v>50</v>
      </c>
      <c r="F33" s="9">
        <v>2</v>
      </c>
      <c r="G33" s="9">
        <v>51</v>
      </c>
    </row>
    <row r="34" spans="1:7" s="12" customFormat="1" x14ac:dyDescent="0.25">
      <c r="A34" s="38" t="s">
        <v>53</v>
      </c>
      <c r="B34" s="3">
        <v>327</v>
      </c>
      <c r="C34" s="7" t="str">
        <f t="shared" ref="C34" si="9">IF(ISBLANK(B34)," ",VLOOKUP(B34,LYC,2,FALSE)&amp;" "&amp;VLOOKUP(B34,LYC,3,FALSE)&amp;",  "&amp;VLOOKUP(B34,LYC,7,FALSE))</f>
        <v>COL JEANNE D'ARC,  PARAY LE MONIAL</v>
      </c>
      <c r="D34" s="7" t="s">
        <v>51</v>
      </c>
      <c r="E34" s="7" t="s">
        <v>52</v>
      </c>
      <c r="F34" s="9">
        <v>3</v>
      </c>
      <c r="G34" s="9">
        <v>50</v>
      </c>
    </row>
    <row r="35" spans="1:7" s="12" customFormat="1" x14ac:dyDescent="0.25">
      <c r="A35" s="38" t="s">
        <v>53</v>
      </c>
      <c r="B35" s="3">
        <v>304</v>
      </c>
      <c r="C35" s="7" t="str">
        <f t="shared" ref="C35" si="10">IF(ISBLANK(B35)," ",VLOOKUP(B35,LYC,2,FALSE)&amp;" "&amp;VLOOKUP(B35,LYC,3,FALSE)&amp;",  "&amp;VLOOKUP(B35,LYC,7,FALSE))</f>
        <v>COL ST EXUPERY,  MACON</v>
      </c>
      <c r="D35" s="7" t="s">
        <v>54</v>
      </c>
      <c r="E35" s="7" t="s">
        <v>55</v>
      </c>
      <c r="F35" s="9">
        <v>2</v>
      </c>
      <c r="G35" s="9">
        <v>48</v>
      </c>
    </row>
    <row r="36" spans="1:7" s="12" customFormat="1" x14ac:dyDescent="0.25">
      <c r="A36" s="34"/>
      <c r="B36" s="35"/>
      <c r="C36" s="36"/>
      <c r="D36" s="36"/>
      <c r="E36" s="36"/>
      <c r="F36" s="37"/>
      <c r="G36" s="37"/>
    </row>
    <row r="37" spans="1:7" x14ac:dyDescent="0.25">
      <c r="A37" s="12"/>
      <c r="B37" s="12"/>
      <c r="C37" s="5" t="s">
        <v>16</v>
      </c>
      <c r="D37" s="5"/>
      <c r="E37" s="5"/>
      <c r="F37" s="5"/>
      <c r="G37" s="5"/>
    </row>
    <row r="38" spans="1:7" x14ac:dyDescent="0.25">
      <c r="A38" s="6" t="s">
        <v>0</v>
      </c>
      <c r="B38" s="6" t="s">
        <v>1</v>
      </c>
      <c r="C38" s="2" t="s">
        <v>3</v>
      </c>
      <c r="D38" s="2" t="s">
        <v>15</v>
      </c>
      <c r="E38" s="2" t="s">
        <v>13</v>
      </c>
      <c r="F38" s="2" t="s">
        <v>2</v>
      </c>
      <c r="G38" s="2" t="s">
        <v>6</v>
      </c>
    </row>
    <row r="39" spans="1:7" x14ac:dyDescent="0.25">
      <c r="A39" s="19">
        <v>1</v>
      </c>
      <c r="B39" s="20">
        <v>304</v>
      </c>
      <c r="C39" s="21" t="str">
        <f t="shared" ref="C39:C44" si="11">IF(ISBLANK(B39)," ",VLOOKUP(B39,LYC,2,FALSE)&amp;" "&amp;VLOOKUP(B39,LYC,3,FALSE)&amp;",  "&amp;VLOOKUP(B39,LYC,7,FALSE))</f>
        <v>COL ST EXUPERY,  MACON</v>
      </c>
      <c r="D39" s="21" t="s">
        <v>56</v>
      </c>
      <c r="E39" s="21" t="s">
        <v>57</v>
      </c>
      <c r="F39" s="22">
        <v>1</v>
      </c>
      <c r="G39" s="22">
        <v>112</v>
      </c>
    </row>
    <row r="40" spans="1:7" x14ac:dyDescent="0.25">
      <c r="A40" s="8">
        <v>2</v>
      </c>
      <c r="B40" s="3">
        <v>326</v>
      </c>
      <c r="C40" s="7" t="str">
        <f t="shared" si="11"/>
        <v>COL RENE CASSIN,  PARAY LE MONIAL CEDEX</v>
      </c>
      <c r="D40" s="7" t="s">
        <v>58</v>
      </c>
      <c r="E40" s="7" t="s">
        <v>59</v>
      </c>
      <c r="F40" s="9">
        <v>1</v>
      </c>
      <c r="G40" s="9">
        <v>106</v>
      </c>
    </row>
    <row r="41" spans="1:7" x14ac:dyDescent="0.25">
      <c r="A41" s="8">
        <v>3</v>
      </c>
      <c r="B41" s="3">
        <v>304</v>
      </c>
      <c r="C41" s="7" t="str">
        <f t="shared" si="11"/>
        <v>COL ST EXUPERY,  MACON</v>
      </c>
      <c r="D41" s="7" t="s">
        <v>60</v>
      </c>
      <c r="E41" s="7" t="s">
        <v>61</v>
      </c>
      <c r="F41" s="9">
        <v>2</v>
      </c>
      <c r="G41" s="9">
        <v>94</v>
      </c>
    </row>
    <row r="42" spans="1:7" x14ac:dyDescent="0.25">
      <c r="A42" s="8">
        <v>4</v>
      </c>
      <c r="B42" s="3">
        <v>348</v>
      </c>
      <c r="C42" s="7" t="str">
        <f t="shared" si="11"/>
        <v>COL NICOLAS COPERNIC,  ST VALLIER</v>
      </c>
      <c r="D42" s="7" t="s">
        <v>62</v>
      </c>
      <c r="E42" s="7" t="s">
        <v>63</v>
      </c>
      <c r="F42" s="9">
        <v>1</v>
      </c>
      <c r="G42" s="9">
        <v>81</v>
      </c>
    </row>
    <row r="43" spans="1:7" x14ac:dyDescent="0.25">
      <c r="A43" s="8">
        <v>5</v>
      </c>
      <c r="B43" s="3">
        <v>327</v>
      </c>
      <c r="C43" s="7" t="str">
        <f t="shared" si="11"/>
        <v>COL JEANNE D'ARC,  PARAY LE MONIAL</v>
      </c>
      <c r="D43" s="7" t="s">
        <v>64</v>
      </c>
      <c r="E43" s="7" t="s">
        <v>65</v>
      </c>
      <c r="F43" s="9">
        <v>1</v>
      </c>
      <c r="G43" s="9">
        <v>70</v>
      </c>
    </row>
    <row r="44" spans="1:7" x14ac:dyDescent="0.25">
      <c r="A44" s="8">
        <v>6</v>
      </c>
      <c r="B44" s="3">
        <v>275</v>
      </c>
      <c r="C44" s="7" t="str">
        <f t="shared" si="11"/>
        <v>COL JULES FERRY,  GENELARD</v>
      </c>
      <c r="D44" s="7" t="s">
        <v>66</v>
      </c>
      <c r="E44" s="7" t="s">
        <v>67</v>
      </c>
      <c r="F44" s="9">
        <v>1</v>
      </c>
      <c r="G44" s="9">
        <v>69</v>
      </c>
    </row>
    <row r="46" spans="1:7" x14ac:dyDescent="0.25">
      <c r="A46" s="12"/>
      <c r="B46" s="12"/>
      <c r="C46" s="5" t="s">
        <v>18</v>
      </c>
      <c r="D46" s="5"/>
      <c r="E46" s="5"/>
      <c r="F46" s="5"/>
      <c r="G46" s="5"/>
    </row>
    <row r="47" spans="1:7" x14ac:dyDescent="0.25">
      <c r="A47" s="6" t="s">
        <v>0</v>
      </c>
      <c r="B47" s="6" t="s">
        <v>1</v>
      </c>
      <c r="C47" s="2" t="s">
        <v>3</v>
      </c>
      <c r="D47" s="2" t="s">
        <v>15</v>
      </c>
      <c r="E47" s="2" t="s">
        <v>13</v>
      </c>
      <c r="F47" s="2" t="s">
        <v>2</v>
      </c>
      <c r="G47" s="2" t="s">
        <v>6</v>
      </c>
    </row>
    <row r="48" spans="1:7" x14ac:dyDescent="0.25">
      <c r="A48" s="19">
        <v>1</v>
      </c>
      <c r="B48" s="20">
        <v>304</v>
      </c>
      <c r="C48" s="21" t="str">
        <f t="shared" ref="C48:C49" si="12">IF(ISBLANK(B48)," ",VLOOKUP(B48,LYC,2,FALSE)&amp;" "&amp;VLOOKUP(B48,LYC,3,FALSE)&amp;",  "&amp;VLOOKUP(B48,LYC,7,FALSE))</f>
        <v>COL ST EXUPERY,  MACON</v>
      </c>
      <c r="D48" s="21" t="s">
        <v>68</v>
      </c>
      <c r="E48" s="21" t="s">
        <v>69</v>
      </c>
      <c r="F48" s="22">
        <v>1</v>
      </c>
      <c r="G48" s="22">
        <v>139</v>
      </c>
    </row>
    <row r="49" spans="1:10" x14ac:dyDescent="0.25">
      <c r="A49" s="8">
        <v>2</v>
      </c>
      <c r="B49" s="3">
        <v>348</v>
      </c>
      <c r="C49" s="7" t="str">
        <f t="shared" si="12"/>
        <v>COL NICOLAS COPERNIC,  ST VALLIER</v>
      </c>
      <c r="D49" s="7" t="s">
        <v>70</v>
      </c>
      <c r="E49" s="7" t="s">
        <v>71</v>
      </c>
      <c r="F49" s="9">
        <v>1</v>
      </c>
      <c r="G49" s="9">
        <v>115</v>
      </c>
    </row>
    <row r="51" spans="1:10" x14ac:dyDescent="0.25">
      <c r="A51" s="12"/>
      <c r="B51" s="12"/>
      <c r="C51" s="5" t="s">
        <v>17</v>
      </c>
      <c r="D51" s="5"/>
      <c r="E51" s="5"/>
      <c r="F51" s="5"/>
      <c r="G51" s="5"/>
    </row>
    <row r="52" spans="1:10" x14ac:dyDescent="0.25">
      <c r="A52" s="6" t="s">
        <v>0</v>
      </c>
      <c r="B52" s="6" t="s">
        <v>1</v>
      </c>
      <c r="C52" s="2" t="s">
        <v>3</v>
      </c>
      <c r="D52" s="2" t="s">
        <v>15</v>
      </c>
      <c r="E52" s="2" t="s">
        <v>13</v>
      </c>
      <c r="F52" s="2" t="s">
        <v>2</v>
      </c>
      <c r="G52" s="2" t="s">
        <v>6</v>
      </c>
    </row>
    <row r="53" spans="1:10" x14ac:dyDescent="0.25">
      <c r="A53" s="19">
        <v>1</v>
      </c>
      <c r="B53" s="20">
        <v>304</v>
      </c>
      <c r="C53" s="21" t="str">
        <f t="shared" ref="C53:C54" si="13">IF(ISBLANK(B53)," ",VLOOKUP(B53,LYC,2,FALSE)&amp;" "&amp;VLOOKUP(B53,LYC,3,FALSE)&amp;",  "&amp;VLOOKUP(B53,LYC,7,FALSE))</f>
        <v>COL ST EXUPERY,  MACON</v>
      </c>
      <c r="D53" s="21" t="s">
        <v>73</v>
      </c>
      <c r="E53" s="21" t="s">
        <v>72</v>
      </c>
      <c r="F53" s="22">
        <v>1</v>
      </c>
      <c r="G53" s="22">
        <v>97</v>
      </c>
    </row>
    <row r="54" spans="1:10" x14ac:dyDescent="0.25">
      <c r="A54" s="8">
        <v>2</v>
      </c>
      <c r="B54" s="3">
        <v>326</v>
      </c>
      <c r="C54" s="7" t="str">
        <f t="shared" si="13"/>
        <v>COL RENE CASSIN,  PARAY LE MONIAL CEDEX</v>
      </c>
      <c r="D54" s="7" t="s">
        <v>74</v>
      </c>
      <c r="E54" s="7" t="s">
        <v>75</v>
      </c>
      <c r="F54" s="9">
        <v>1</v>
      </c>
      <c r="G54" s="9" t="s">
        <v>76</v>
      </c>
      <c r="J54" s="39"/>
    </row>
    <row r="55" spans="1:10" x14ac:dyDescent="0.25">
      <c r="A55" s="38" t="s">
        <v>53</v>
      </c>
      <c r="B55" s="3">
        <v>327</v>
      </c>
      <c r="C55" s="7" t="str">
        <f t="shared" ref="C55" si="14">IF(ISBLANK(B55)," ",VLOOKUP(B55,LYC,2,FALSE)&amp;" "&amp;VLOOKUP(B55,LYC,3,FALSE)&amp;",  "&amp;VLOOKUP(B55,LYC,7,FALSE))</f>
        <v>COL JEANNE D'ARC,  PARAY LE MONIAL</v>
      </c>
      <c r="D55" s="7" t="s">
        <v>78</v>
      </c>
      <c r="E55" s="7" t="s">
        <v>79</v>
      </c>
      <c r="F55" s="9">
        <v>1</v>
      </c>
      <c r="G55" s="9">
        <v>87</v>
      </c>
    </row>
  </sheetData>
  <mergeCells count="6">
    <mergeCell ref="A8:G8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56"/>
  <sheetViews>
    <sheetView tabSelected="1" workbookViewId="0">
      <selection activeCell="G56" sqref="G56"/>
    </sheetView>
  </sheetViews>
  <sheetFormatPr baseColWidth="10" defaultColWidth="9.140625" defaultRowHeight="15" x14ac:dyDescent="0.25"/>
  <cols>
    <col min="1" max="1" width="6.140625" style="12" customWidth="1"/>
    <col min="2" max="2" width="5.42578125" style="12" customWidth="1"/>
    <col min="3" max="3" width="56.85546875" style="12" customWidth="1"/>
    <col min="4" max="5" width="13.28515625" style="12" customWidth="1"/>
    <col min="6" max="6" width="3.42578125" style="12" customWidth="1"/>
    <col min="7" max="7" width="9.42578125" style="12" customWidth="1"/>
    <col min="8" max="8" width="12.5703125" style="12" customWidth="1"/>
    <col min="9" max="16384" width="9.140625" style="12"/>
  </cols>
  <sheetData>
    <row r="1" spans="1:8" ht="21" x14ac:dyDescent="0.35">
      <c r="A1" s="27" t="s">
        <v>5</v>
      </c>
      <c r="B1" s="27"/>
      <c r="C1" s="27"/>
      <c r="D1" s="23"/>
      <c r="E1" s="23"/>
      <c r="F1" s="23"/>
      <c r="G1" s="23"/>
    </row>
    <row r="2" spans="1:8" ht="21" x14ac:dyDescent="0.35">
      <c r="A2" s="27" t="s">
        <v>7</v>
      </c>
      <c r="B2" s="27"/>
      <c r="C2" s="27"/>
      <c r="D2" s="23"/>
      <c r="E2" s="23"/>
      <c r="F2" s="23"/>
      <c r="G2" s="23"/>
    </row>
    <row r="3" spans="1:8" x14ac:dyDescent="0.25">
      <c r="A3" s="28" t="s">
        <v>4</v>
      </c>
      <c r="B3" s="28"/>
      <c r="C3" s="28"/>
      <c r="D3" s="24"/>
      <c r="E3" s="24"/>
      <c r="F3" s="24"/>
      <c r="G3" s="24"/>
    </row>
    <row r="4" spans="1:8" ht="15.75" x14ac:dyDescent="0.25">
      <c r="A4" s="29" t="s">
        <v>8</v>
      </c>
      <c r="B4" s="29"/>
      <c r="C4" s="29"/>
      <c r="D4" s="25"/>
      <c r="E4" s="25"/>
      <c r="F4" s="25"/>
      <c r="G4" s="25"/>
    </row>
    <row r="5" spans="1:8" ht="15.75" x14ac:dyDescent="0.25">
      <c r="A5" s="30" t="s">
        <v>9</v>
      </c>
      <c r="B5" s="30"/>
      <c r="C5" s="30"/>
      <c r="D5" s="26"/>
      <c r="E5" s="26"/>
      <c r="F5" s="26"/>
      <c r="G5" s="26"/>
    </row>
    <row r="6" spans="1:8" ht="15.75" x14ac:dyDescent="0.25">
      <c r="A6" s="1"/>
      <c r="B6" s="1"/>
      <c r="C6" s="1"/>
      <c r="D6" s="1"/>
      <c r="E6" s="1"/>
      <c r="F6" s="1"/>
      <c r="G6" s="1"/>
    </row>
    <row r="7" spans="1:8" x14ac:dyDescent="0.25">
      <c r="C7" s="5" t="s">
        <v>77</v>
      </c>
      <c r="D7" s="5"/>
      <c r="E7" s="5"/>
      <c r="F7" s="5"/>
      <c r="G7" s="5"/>
    </row>
    <row r="8" spans="1:8" x14ac:dyDescent="0.25">
      <c r="A8" s="31" t="s">
        <v>11</v>
      </c>
      <c r="B8" s="31"/>
      <c r="C8" s="31"/>
      <c r="D8" s="31"/>
      <c r="E8" s="31"/>
      <c r="F8" s="31"/>
      <c r="G8" s="31"/>
    </row>
    <row r="9" spans="1:8" x14ac:dyDescent="0.25">
      <c r="A9" s="6" t="s">
        <v>0</v>
      </c>
      <c r="B9" s="6" t="s">
        <v>1</v>
      </c>
      <c r="C9" s="2" t="s">
        <v>3</v>
      </c>
      <c r="D9" s="2" t="s">
        <v>12</v>
      </c>
      <c r="E9" s="2" t="s">
        <v>13</v>
      </c>
      <c r="F9" s="2" t="s">
        <v>2</v>
      </c>
      <c r="G9" s="2" t="s">
        <v>6</v>
      </c>
    </row>
    <row r="10" spans="1:8" x14ac:dyDescent="0.25">
      <c r="A10" s="19">
        <v>1</v>
      </c>
      <c r="B10" s="20">
        <v>203</v>
      </c>
      <c r="C10" s="21" t="str">
        <f t="shared" ref="C10:C19" si="0">IF(ISBLANK(B10)," ",VLOOKUP(B10,LYC,2,FALSE)&amp;" "&amp;VLOOKUP(B10,LYC,3,FALSE)&amp;",  "&amp;VLOOKUP(B10,LYC,7,FALSE))</f>
        <v>COL MILITAIRE,  AUTUN CEDEX</v>
      </c>
      <c r="D10" s="21" t="s">
        <v>80</v>
      </c>
      <c r="E10" s="21" t="s">
        <v>81</v>
      </c>
      <c r="F10" s="22">
        <v>1</v>
      </c>
      <c r="G10" s="22">
        <v>127</v>
      </c>
      <c r="H10" s="14"/>
    </row>
    <row r="11" spans="1:8" x14ac:dyDescent="0.25">
      <c r="A11" s="8">
        <v>2</v>
      </c>
      <c r="B11" s="3">
        <v>327</v>
      </c>
      <c r="C11" s="7" t="str">
        <f t="shared" ref="C11" si="1">IF(ISBLANK(B11)," ",VLOOKUP(B11,LYC,2,FALSE)&amp;" "&amp;VLOOKUP(B11,LYC,3,FALSE)&amp;",  "&amp;VLOOKUP(B11,LYC,7,FALSE))</f>
        <v>COL JEANNE D'ARC,  PARAY LE MONIAL</v>
      </c>
      <c r="D11" s="7" t="s">
        <v>82</v>
      </c>
      <c r="E11" s="7" t="s">
        <v>83</v>
      </c>
      <c r="F11" s="9">
        <v>1</v>
      </c>
      <c r="G11" s="9">
        <v>111</v>
      </c>
      <c r="H11" s="14"/>
    </row>
    <row r="12" spans="1:8" x14ac:dyDescent="0.25">
      <c r="A12" s="8">
        <v>3</v>
      </c>
      <c r="B12" s="3">
        <v>202</v>
      </c>
      <c r="C12" s="7" t="str">
        <f t="shared" si="0"/>
        <v>LYC MILITAIRE,  AUTUN CEDEX</v>
      </c>
      <c r="D12" s="7" t="s">
        <v>84</v>
      </c>
      <c r="E12" s="7" t="s">
        <v>85</v>
      </c>
      <c r="F12" s="9">
        <v>2</v>
      </c>
      <c r="G12" s="9">
        <v>104</v>
      </c>
    </row>
    <row r="13" spans="1:8" x14ac:dyDescent="0.25">
      <c r="A13" s="8">
        <v>4</v>
      </c>
      <c r="B13" s="3">
        <v>202</v>
      </c>
      <c r="C13" s="7" t="str">
        <f t="shared" si="0"/>
        <v>LYC MILITAIRE,  AUTUN CEDEX</v>
      </c>
      <c r="D13" s="7" t="s">
        <v>86</v>
      </c>
      <c r="E13" s="7" t="s">
        <v>59</v>
      </c>
      <c r="F13" s="9">
        <v>3</v>
      </c>
      <c r="G13" s="9">
        <v>98</v>
      </c>
    </row>
    <row r="14" spans="1:8" x14ac:dyDescent="0.25">
      <c r="A14" s="8">
        <v>5</v>
      </c>
      <c r="B14" s="3">
        <v>304</v>
      </c>
      <c r="C14" s="7" t="str">
        <f t="shared" si="0"/>
        <v>COL ST EXUPERY,  MACON</v>
      </c>
      <c r="D14" s="7" t="s">
        <v>87</v>
      </c>
      <c r="E14" s="7" t="s">
        <v>88</v>
      </c>
      <c r="F14" s="9">
        <v>1</v>
      </c>
      <c r="G14" s="9">
        <v>95</v>
      </c>
    </row>
    <row r="15" spans="1:8" x14ac:dyDescent="0.25">
      <c r="A15" s="8">
        <v>6</v>
      </c>
      <c r="B15" s="3">
        <v>326</v>
      </c>
      <c r="C15" s="7" t="str">
        <f t="shared" si="0"/>
        <v>COL RENE CASSIN,  PARAY LE MONIAL CEDEX</v>
      </c>
      <c r="D15" s="7" t="s">
        <v>89</v>
      </c>
      <c r="E15" s="7" t="s">
        <v>48</v>
      </c>
      <c r="F15" s="9">
        <v>1</v>
      </c>
      <c r="G15" s="9">
        <v>94</v>
      </c>
    </row>
    <row r="16" spans="1:8" x14ac:dyDescent="0.25">
      <c r="A16" s="8">
        <v>7</v>
      </c>
      <c r="B16" s="3">
        <v>318</v>
      </c>
      <c r="C16" s="7" t="str">
        <f t="shared" si="0"/>
        <v>COL SAINT GILBERT,  MONTCEAU LES MINES</v>
      </c>
      <c r="D16" s="32" t="s">
        <v>90</v>
      </c>
      <c r="E16" s="32" t="s">
        <v>91</v>
      </c>
      <c r="F16" s="33">
        <v>1</v>
      </c>
      <c r="G16" s="33">
        <v>78</v>
      </c>
    </row>
    <row r="17" spans="1:8" x14ac:dyDescent="0.25">
      <c r="A17" s="8">
        <v>8</v>
      </c>
      <c r="B17" s="3">
        <v>275</v>
      </c>
      <c r="C17" s="7" t="str">
        <f t="shared" si="0"/>
        <v>COL JULES FERRY,  GENELARD</v>
      </c>
      <c r="D17" s="7" t="s">
        <v>92</v>
      </c>
      <c r="E17" s="7" t="s">
        <v>93</v>
      </c>
      <c r="F17" s="9">
        <v>1</v>
      </c>
      <c r="G17" s="9">
        <v>78</v>
      </c>
    </row>
    <row r="18" spans="1:8" x14ac:dyDescent="0.25">
      <c r="A18" s="8">
        <v>9</v>
      </c>
      <c r="B18" s="3">
        <v>348</v>
      </c>
      <c r="C18" s="7" t="str">
        <f t="shared" si="0"/>
        <v>COL NICOLAS COPERNIC,  ST VALLIER</v>
      </c>
      <c r="D18" s="7" t="s">
        <v>94</v>
      </c>
      <c r="E18" s="7" t="s">
        <v>95</v>
      </c>
      <c r="F18" s="9">
        <v>1</v>
      </c>
      <c r="G18" s="9">
        <v>74</v>
      </c>
    </row>
    <row r="19" spans="1:8" x14ac:dyDescent="0.25">
      <c r="A19" s="8">
        <v>10</v>
      </c>
      <c r="B19" s="3">
        <v>327</v>
      </c>
      <c r="C19" s="7" t="str">
        <f t="shared" si="0"/>
        <v>COL JEANNE D'ARC,  PARAY LE MONIAL</v>
      </c>
      <c r="D19" s="7" t="s">
        <v>96</v>
      </c>
      <c r="E19" s="7" t="s">
        <v>69</v>
      </c>
      <c r="F19" s="9">
        <v>2</v>
      </c>
      <c r="G19" s="9">
        <v>54</v>
      </c>
    </row>
    <row r="20" spans="1:8" x14ac:dyDescent="0.25">
      <c r="A20" s="38" t="s">
        <v>53</v>
      </c>
      <c r="B20" s="3">
        <v>348</v>
      </c>
      <c r="C20" s="7" t="str">
        <f t="shared" ref="C20" si="2">IF(ISBLANK(B20)," ",VLOOKUP(B20,LYC,2,FALSE)&amp;" "&amp;VLOOKUP(B20,LYC,3,FALSE)&amp;",  "&amp;VLOOKUP(B20,LYC,7,FALSE))</f>
        <v>COL NICOLAS COPERNIC,  ST VALLIER</v>
      </c>
      <c r="D20" s="7" t="s">
        <v>97</v>
      </c>
      <c r="E20" s="7" t="s">
        <v>98</v>
      </c>
      <c r="F20" s="9">
        <v>2</v>
      </c>
      <c r="G20" s="9">
        <v>83</v>
      </c>
    </row>
    <row r="22" spans="1:8" x14ac:dyDescent="0.25">
      <c r="C22" s="5" t="s">
        <v>14</v>
      </c>
      <c r="D22" s="5"/>
      <c r="E22" s="5"/>
      <c r="F22" s="5"/>
      <c r="G22" s="5"/>
    </row>
    <row r="23" spans="1:8" x14ac:dyDescent="0.25">
      <c r="A23" s="6" t="s">
        <v>0</v>
      </c>
      <c r="B23" s="6" t="s">
        <v>1</v>
      </c>
      <c r="C23" s="2" t="s">
        <v>3</v>
      </c>
      <c r="D23" s="2" t="s">
        <v>15</v>
      </c>
      <c r="E23" s="2" t="s">
        <v>13</v>
      </c>
      <c r="F23" s="2" t="s">
        <v>2</v>
      </c>
      <c r="G23" s="2" t="s">
        <v>6</v>
      </c>
      <c r="H23" s="14"/>
    </row>
    <row r="24" spans="1:8" x14ac:dyDescent="0.25">
      <c r="A24" s="19">
        <v>1</v>
      </c>
      <c r="B24" s="20">
        <v>348</v>
      </c>
      <c r="C24" s="21" t="str">
        <f t="shared" ref="C24:C34" si="3">IF(ISBLANK(B24)," ",VLOOKUP(B24,LYC,2,FALSE)&amp;" "&amp;VLOOKUP(B24,LYC,3,FALSE)&amp;",  "&amp;VLOOKUP(B24,LYC,7,FALSE))</f>
        <v>COL NICOLAS COPERNIC,  ST VALLIER</v>
      </c>
      <c r="D24" s="21" t="s">
        <v>99</v>
      </c>
      <c r="E24" s="21" t="s">
        <v>100</v>
      </c>
      <c r="F24" s="22">
        <v>1</v>
      </c>
      <c r="G24" s="22">
        <v>121</v>
      </c>
    </row>
    <row r="25" spans="1:8" x14ac:dyDescent="0.25">
      <c r="A25" s="8">
        <v>2</v>
      </c>
      <c r="B25" s="3">
        <v>304</v>
      </c>
      <c r="C25" s="7" t="str">
        <f t="shared" si="3"/>
        <v>COL ST EXUPERY,  MACON</v>
      </c>
      <c r="D25" s="12" t="s">
        <v>101</v>
      </c>
      <c r="E25" s="7" t="s">
        <v>102</v>
      </c>
      <c r="F25" s="9">
        <v>1</v>
      </c>
      <c r="G25" s="9">
        <v>120</v>
      </c>
    </row>
    <row r="26" spans="1:8" x14ac:dyDescent="0.25">
      <c r="A26" s="8">
        <v>3</v>
      </c>
      <c r="B26" s="3">
        <v>327</v>
      </c>
      <c r="C26" s="7" t="str">
        <f t="shared" si="3"/>
        <v>COL JEANNE D'ARC,  PARAY LE MONIAL</v>
      </c>
      <c r="D26" s="7" t="s">
        <v>103</v>
      </c>
      <c r="E26" s="7" t="s">
        <v>104</v>
      </c>
      <c r="F26" s="9">
        <v>1</v>
      </c>
      <c r="G26" s="9">
        <v>97</v>
      </c>
    </row>
    <row r="27" spans="1:8" x14ac:dyDescent="0.25">
      <c r="A27" s="8">
        <v>4</v>
      </c>
      <c r="B27" s="3">
        <v>327</v>
      </c>
      <c r="C27" s="7" t="str">
        <f t="shared" si="3"/>
        <v>COL JEANNE D'ARC,  PARAY LE MONIAL</v>
      </c>
      <c r="D27" s="7" t="s">
        <v>105</v>
      </c>
      <c r="E27" s="7" t="s">
        <v>48</v>
      </c>
      <c r="F27" s="9">
        <v>2</v>
      </c>
      <c r="G27" s="9">
        <v>88</v>
      </c>
    </row>
    <row r="28" spans="1:8" x14ac:dyDescent="0.25">
      <c r="A28" s="8">
        <v>5</v>
      </c>
      <c r="B28" s="3">
        <v>326</v>
      </c>
      <c r="C28" s="7" t="str">
        <f t="shared" si="3"/>
        <v>COL RENE CASSIN,  PARAY LE MONIAL CEDEX</v>
      </c>
      <c r="D28" s="7" t="s">
        <v>106</v>
      </c>
      <c r="E28" s="7" t="s">
        <v>107</v>
      </c>
      <c r="F28" s="9">
        <v>1</v>
      </c>
      <c r="G28" s="9">
        <v>85</v>
      </c>
    </row>
    <row r="29" spans="1:8" x14ac:dyDescent="0.25">
      <c r="A29" s="8">
        <v>6</v>
      </c>
      <c r="B29" s="3">
        <v>348</v>
      </c>
      <c r="C29" s="7" t="str">
        <f t="shared" si="3"/>
        <v>COL NICOLAS COPERNIC,  ST VALLIER</v>
      </c>
      <c r="D29" s="7" t="s">
        <v>108</v>
      </c>
      <c r="E29" s="7" t="s">
        <v>109</v>
      </c>
      <c r="F29" s="9">
        <v>2</v>
      </c>
      <c r="G29" s="9">
        <v>83</v>
      </c>
    </row>
    <row r="30" spans="1:8" x14ac:dyDescent="0.25">
      <c r="A30" s="8">
        <v>7</v>
      </c>
      <c r="B30" s="3">
        <v>304</v>
      </c>
      <c r="C30" s="7" t="str">
        <f t="shared" si="3"/>
        <v>COL ST EXUPERY,  MACON</v>
      </c>
      <c r="D30" s="7" t="s">
        <v>110</v>
      </c>
      <c r="E30" s="7" t="s">
        <v>111</v>
      </c>
      <c r="F30" s="9">
        <v>2</v>
      </c>
      <c r="G30" s="9">
        <v>82</v>
      </c>
    </row>
    <row r="31" spans="1:8" x14ac:dyDescent="0.25">
      <c r="A31" s="8">
        <v>8</v>
      </c>
      <c r="B31" s="3">
        <v>318</v>
      </c>
      <c r="C31" s="7" t="str">
        <f t="shared" si="3"/>
        <v>COL SAINT GILBERT,  MONTCEAU LES MINES</v>
      </c>
      <c r="D31" s="7" t="s">
        <v>90</v>
      </c>
      <c r="E31" s="7" t="s">
        <v>91</v>
      </c>
      <c r="F31" s="9">
        <v>1</v>
      </c>
      <c r="G31" s="9">
        <v>71</v>
      </c>
    </row>
    <row r="32" spans="1:8" x14ac:dyDescent="0.25">
      <c r="A32" s="8">
        <v>9</v>
      </c>
      <c r="B32" s="3">
        <v>348</v>
      </c>
      <c r="C32" s="7" t="str">
        <f t="shared" si="3"/>
        <v>COL NICOLAS COPERNIC,  ST VALLIER</v>
      </c>
      <c r="D32" s="7" t="s">
        <v>94</v>
      </c>
      <c r="E32" s="7" t="s">
        <v>95</v>
      </c>
      <c r="F32" s="9">
        <v>3</v>
      </c>
      <c r="G32" s="9">
        <v>69</v>
      </c>
    </row>
    <row r="33" spans="1:8" x14ac:dyDescent="0.25">
      <c r="A33" s="8">
        <v>10</v>
      </c>
      <c r="B33" s="3">
        <v>203</v>
      </c>
      <c r="C33" s="7" t="str">
        <f t="shared" si="3"/>
        <v>COL MILITAIRE,  AUTUN CEDEX</v>
      </c>
      <c r="D33" s="7" t="s">
        <v>112</v>
      </c>
      <c r="E33" s="7" t="s">
        <v>113</v>
      </c>
      <c r="F33" s="9">
        <v>1</v>
      </c>
      <c r="G33" s="9">
        <v>61</v>
      </c>
    </row>
    <row r="34" spans="1:8" x14ac:dyDescent="0.25">
      <c r="A34" s="8">
        <v>11</v>
      </c>
      <c r="B34" s="3">
        <v>275</v>
      </c>
      <c r="C34" s="7" t="str">
        <f t="shared" si="3"/>
        <v>COL JULES FERRY,  GENELARD</v>
      </c>
      <c r="D34" s="7" t="s">
        <v>114</v>
      </c>
      <c r="E34" s="7" t="s">
        <v>115</v>
      </c>
      <c r="F34" s="9">
        <v>1</v>
      </c>
      <c r="G34" s="9">
        <v>55</v>
      </c>
    </row>
    <row r="35" spans="1:8" x14ac:dyDescent="0.25">
      <c r="A35" s="34"/>
      <c r="B35" s="35"/>
      <c r="C35" s="36"/>
      <c r="D35" s="36"/>
      <c r="E35" s="36"/>
      <c r="F35" s="37"/>
      <c r="G35" s="37"/>
    </row>
    <row r="36" spans="1:8" x14ac:dyDescent="0.25">
      <c r="C36" s="5" t="s">
        <v>16</v>
      </c>
      <c r="D36" s="5"/>
      <c r="E36" s="5"/>
      <c r="F36" s="5"/>
      <c r="G36" s="5"/>
    </row>
    <row r="37" spans="1:8" x14ac:dyDescent="0.25">
      <c r="A37" s="6" t="s">
        <v>0</v>
      </c>
      <c r="B37" s="6" t="s">
        <v>1</v>
      </c>
      <c r="C37" s="2" t="s">
        <v>3</v>
      </c>
      <c r="D37" s="2" t="s">
        <v>15</v>
      </c>
      <c r="E37" s="2" t="s">
        <v>13</v>
      </c>
      <c r="F37" s="2" t="s">
        <v>2</v>
      </c>
      <c r="G37" s="2" t="s">
        <v>6</v>
      </c>
    </row>
    <row r="38" spans="1:8" x14ac:dyDescent="0.25">
      <c r="A38" s="19">
        <v>1</v>
      </c>
      <c r="B38" s="20">
        <v>327</v>
      </c>
      <c r="C38" s="21" t="str">
        <f t="shared" ref="C38:C43" si="4">IF(ISBLANK(B38)," ",VLOOKUP(B38,LYC,2,FALSE)&amp;" "&amp;VLOOKUP(B38,LYC,3,FALSE)&amp;",  "&amp;VLOOKUP(B38,LYC,7,FALSE))</f>
        <v>COL JEANNE D'ARC,  PARAY LE MONIAL</v>
      </c>
      <c r="D38" s="7" t="s">
        <v>103</v>
      </c>
      <c r="E38" s="7" t="s">
        <v>104</v>
      </c>
      <c r="F38" s="9">
        <v>1</v>
      </c>
      <c r="G38" s="22">
        <v>120</v>
      </c>
    </row>
    <row r="39" spans="1:8" x14ac:dyDescent="0.25">
      <c r="A39" s="8">
        <v>2</v>
      </c>
      <c r="B39" s="3">
        <v>203</v>
      </c>
      <c r="C39" s="7" t="str">
        <f t="shared" si="4"/>
        <v>COL MILITAIRE,  AUTUN CEDEX</v>
      </c>
      <c r="D39" s="7" t="s">
        <v>80</v>
      </c>
      <c r="E39" s="7" t="s">
        <v>81</v>
      </c>
      <c r="F39" s="9">
        <v>1</v>
      </c>
      <c r="G39" s="9">
        <v>98</v>
      </c>
    </row>
    <row r="40" spans="1:8" x14ac:dyDescent="0.25">
      <c r="A40" s="8">
        <v>3</v>
      </c>
      <c r="B40" s="3">
        <v>304</v>
      </c>
      <c r="C40" s="7" t="str">
        <f t="shared" si="4"/>
        <v>COL ST EXUPERY,  MACON</v>
      </c>
      <c r="D40" s="7" t="s">
        <v>116</v>
      </c>
      <c r="E40" s="7" t="s">
        <v>117</v>
      </c>
      <c r="F40" s="9">
        <v>1</v>
      </c>
      <c r="G40" s="9">
        <v>92</v>
      </c>
    </row>
    <row r="41" spans="1:8" x14ac:dyDescent="0.25">
      <c r="A41" s="8">
        <v>4</v>
      </c>
      <c r="B41" s="3">
        <v>203</v>
      </c>
      <c r="C41" s="7" t="str">
        <f t="shared" si="4"/>
        <v>COL MILITAIRE,  AUTUN CEDEX</v>
      </c>
      <c r="D41" s="7" t="s">
        <v>118</v>
      </c>
      <c r="E41" s="7" t="s">
        <v>119</v>
      </c>
      <c r="F41" s="9">
        <v>2</v>
      </c>
      <c r="G41" s="9">
        <v>76</v>
      </c>
    </row>
    <row r="42" spans="1:8" x14ac:dyDescent="0.25">
      <c r="A42" s="8">
        <v>5</v>
      </c>
      <c r="B42" s="3">
        <v>327</v>
      </c>
      <c r="C42" s="7" t="str">
        <f t="shared" si="4"/>
        <v>COL JEANNE D'ARC,  PARAY LE MONIAL</v>
      </c>
      <c r="D42" s="7" t="s">
        <v>121</v>
      </c>
      <c r="E42" s="7" t="s">
        <v>120</v>
      </c>
      <c r="F42" s="9">
        <v>2</v>
      </c>
      <c r="G42" s="9">
        <v>68</v>
      </c>
    </row>
    <row r="43" spans="1:8" x14ac:dyDescent="0.25">
      <c r="A43" s="8">
        <v>6</v>
      </c>
      <c r="B43" s="3">
        <v>326</v>
      </c>
      <c r="C43" s="7" t="str">
        <f t="shared" si="4"/>
        <v>COL RENE CASSIN,  PARAY LE MONIAL CEDEX</v>
      </c>
      <c r="D43" s="7" t="s">
        <v>130</v>
      </c>
      <c r="E43" s="7" t="s">
        <v>131</v>
      </c>
      <c r="F43" s="9">
        <v>1</v>
      </c>
      <c r="G43" s="9" t="s">
        <v>124</v>
      </c>
      <c r="H43" s="32" t="s">
        <v>125</v>
      </c>
    </row>
    <row r="44" spans="1:8" x14ac:dyDescent="0.25">
      <c r="A44" s="8">
        <v>7</v>
      </c>
      <c r="B44" s="3">
        <v>275</v>
      </c>
      <c r="C44" s="7" t="str">
        <f t="shared" ref="C44" si="5">IF(ISBLANK(B44)," ",VLOOKUP(B44,LYC,2,FALSE)&amp;" "&amp;VLOOKUP(B44,LYC,3,FALSE)&amp;",  "&amp;VLOOKUP(B44,LYC,7,FALSE))</f>
        <v>COL JULES FERRY,  GENELARD</v>
      </c>
      <c r="D44" s="7" t="s">
        <v>122</v>
      </c>
      <c r="E44" s="7" t="s">
        <v>123</v>
      </c>
      <c r="F44" s="9">
        <v>1</v>
      </c>
      <c r="G44" s="9">
        <v>51</v>
      </c>
    </row>
    <row r="45" spans="1:8" x14ac:dyDescent="0.25">
      <c r="A45" s="34"/>
      <c r="B45" s="35"/>
      <c r="C45" s="36"/>
      <c r="D45" s="36"/>
      <c r="E45" s="36"/>
      <c r="F45" s="37"/>
      <c r="G45" s="37"/>
    </row>
    <row r="46" spans="1:8" x14ac:dyDescent="0.25">
      <c r="C46" s="5" t="s">
        <v>18</v>
      </c>
      <c r="D46" s="5"/>
      <c r="E46" s="5"/>
      <c r="F46" s="5"/>
      <c r="G46" s="5"/>
    </row>
    <row r="47" spans="1:8" x14ac:dyDescent="0.25">
      <c r="A47" s="6" t="s">
        <v>0</v>
      </c>
      <c r="B47" s="6" t="s">
        <v>1</v>
      </c>
      <c r="C47" s="2" t="s">
        <v>3</v>
      </c>
      <c r="D47" s="2" t="s">
        <v>15</v>
      </c>
      <c r="E47" s="2" t="s">
        <v>13</v>
      </c>
      <c r="F47" s="2" t="s">
        <v>2</v>
      </c>
      <c r="G47" s="2" t="s">
        <v>6</v>
      </c>
    </row>
    <row r="48" spans="1:8" x14ac:dyDescent="0.25">
      <c r="A48" s="19">
        <v>1</v>
      </c>
      <c r="B48" s="20">
        <v>348</v>
      </c>
      <c r="C48" s="21" t="str">
        <f t="shared" ref="C48" si="6">IF(ISBLANK(B48)," ",VLOOKUP(B48,LYC,2,FALSE)&amp;" "&amp;VLOOKUP(B48,LYC,3,FALSE)&amp;",  "&amp;VLOOKUP(B48,LYC,7,FALSE))</f>
        <v>COL NICOLAS COPERNIC,  ST VALLIER</v>
      </c>
      <c r="D48" s="21" t="s">
        <v>126</v>
      </c>
      <c r="E48" s="21" t="s">
        <v>127</v>
      </c>
      <c r="F48" s="22">
        <v>1</v>
      </c>
      <c r="G48" s="22">
        <v>142</v>
      </c>
    </row>
    <row r="50" spans="1:10" x14ac:dyDescent="0.25">
      <c r="C50" s="5" t="s">
        <v>17</v>
      </c>
      <c r="D50" s="5"/>
      <c r="E50" s="5"/>
      <c r="F50" s="5"/>
      <c r="G50" s="5"/>
    </row>
    <row r="51" spans="1:10" x14ac:dyDescent="0.25">
      <c r="A51" s="6" t="s">
        <v>0</v>
      </c>
      <c r="B51" s="6" t="s">
        <v>1</v>
      </c>
      <c r="C51" s="2" t="s">
        <v>3</v>
      </c>
      <c r="D51" s="2" t="s">
        <v>15</v>
      </c>
      <c r="E51" s="2" t="s">
        <v>13</v>
      </c>
      <c r="F51" s="2" t="s">
        <v>2</v>
      </c>
      <c r="G51" s="2" t="s">
        <v>6</v>
      </c>
    </row>
    <row r="52" spans="1:10" x14ac:dyDescent="0.25">
      <c r="A52" s="19">
        <v>1</v>
      </c>
      <c r="B52" s="20">
        <v>304</v>
      </c>
      <c r="C52" s="21" t="str">
        <f t="shared" ref="C52:C53" si="7">IF(ISBLANK(B52)," ",VLOOKUP(B52,LYC,2,FALSE)&amp;" "&amp;VLOOKUP(B52,LYC,3,FALSE)&amp;",  "&amp;VLOOKUP(B52,LYC,7,FALSE))</f>
        <v>COL ST EXUPERY,  MACON</v>
      </c>
      <c r="D52" s="21" t="s">
        <v>128</v>
      </c>
      <c r="E52" s="21" t="s">
        <v>129</v>
      </c>
      <c r="F52" s="22">
        <v>1</v>
      </c>
      <c r="G52" s="22">
        <v>91</v>
      </c>
    </row>
    <row r="53" spans="1:10" x14ac:dyDescent="0.25">
      <c r="A53" s="8">
        <v>2</v>
      </c>
      <c r="B53" s="3">
        <v>326</v>
      </c>
      <c r="C53" s="7" t="str">
        <f t="shared" si="7"/>
        <v>COL RENE CASSIN,  PARAY LE MONIAL CEDEX</v>
      </c>
      <c r="D53" s="7" t="s">
        <v>130</v>
      </c>
      <c r="E53" s="7" t="s">
        <v>131</v>
      </c>
      <c r="F53" s="9">
        <v>1</v>
      </c>
      <c r="G53" s="9">
        <v>82</v>
      </c>
      <c r="J53" s="39"/>
    </row>
    <row r="54" spans="1:10" x14ac:dyDescent="0.25">
      <c r="A54" s="8">
        <v>3</v>
      </c>
      <c r="B54" s="3">
        <v>348</v>
      </c>
      <c r="C54" s="7" t="str">
        <f t="shared" ref="C54:C56" si="8">IF(ISBLANK(B54)," ",VLOOKUP(B54,LYC,2,FALSE)&amp;" "&amp;VLOOKUP(B54,LYC,3,FALSE)&amp;",  "&amp;VLOOKUP(B54,LYC,7,FALSE))</f>
        <v>COL NICOLAS COPERNIC,  ST VALLIER</v>
      </c>
      <c r="D54" s="7" t="s">
        <v>132</v>
      </c>
      <c r="E54" s="7" t="s">
        <v>109</v>
      </c>
      <c r="F54" s="9">
        <v>1</v>
      </c>
      <c r="G54" s="9">
        <v>79</v>
      </c>
    </row>
    <row r="55" spans="1:10" x14ac:dyDescent="0.25">
      <c r="A55" s="8">
        <v>4</v>
      </c>
      <c r="B55" s="3">
        <v>203</v>
      </c>
      <c r="C55" s="7" t="str">
        <f t="shared" si="8"/>
        <v>COL MILITAIRE,  AUTUN CEDEX</v>
      </c>
      <c r="D55" s="12" t="s">
        <v>133</v>
      </c>
      <c r="E55" s="12" t="s">
        <v>134</v>
      </c>
      <c r="F55" s="9">
        <v>1</v>
      </c>
      <c r="G55" s="9">
        <v>66</v>
      </c>
    </row>
    <row r="56" spans="1:10" x14ac:dyDescent="0.25">
      <c r="A56" s="8">
        <v>5</v>
      </c>
      <c r="B56" s="3">
        <v>275</v>
      </c>
      <c r="C56" s="7" t="str">
        <f t="shared" si="8"/>
        <v>COL JULES FERRY,  GENELARD</v>
      </c>
      <c r="D56" s="7" t="s">
        <v>135</v>
      </c>
      <c r="E56" s="7" t="s">
        <v>136</v>
      </c>
      <c r="F56" s="9">
        <v>1</v>
      </c>
      <c r="G56" s="9">
        <v>62</v>
      </c>
    </row>
  </sheetData>
  <mergeCells count="6">
    <mergeCell ref="A1:C1"/>
    <mergeCell ref="A2:C2"/>
    <mergeCell ref="A3:C3"/>
    <mergeCell ref="A4:C4"/>
    <mergeCell ref="A5:C5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 BG BF</vt:lpstr>
      <vt:lpstr>Challenge MG MG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2017-06-01T09:54:04Z</dcterms:modified>
</cp:coreProperties>
</file>