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UGBY LYC " sheetId="5" r:id="rId1"/>
    <sheet name="RUGBY COL J2" sheetId="6" r:id="rId2"/>
    <sheet name="VOLLEY LYC CADETS J1" sheetId="8" r:id="rId3"/>
    <sheet name="FUTSAL LYC JUNIORS J1" sheetId="11" r:id="rId4"/>
    <sheet name="Feuil1" sheetId="12" r:id="rId5"/>
  </sheets>
  <externalReferences>
    <externalReference r:id="rId6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3">#REF!</definedName>
    <definedName name="ETAB" localSheetId="0">#REF!</definedName>
    <definedName name="ETAB" localSheetId="2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45621"/>
</workbook>
</file>

<file path=xl/calcChain.xml><?xml version="1.0" encoding="utf-8"?>
<calcChain xmlns="http://schemas.openxmlformats.org/spreadsheetml/2006/main">
  <c r="C39" i="6" l="1"/>
  <c r="C38" i="6"/>
  <c r="C37" i="6"/>
  <c r="C36" i="6"/>
  <c r="C60" i="6"/>
  <c r="C51" i="6"/>
  <c r="C52" i="6"/>
  <c r="C25" i="6"/>
  <c r="C15" i="6"/>
  <c r="C16" i="6"/>
  <c r="C17" i="6"/>
  <c r="C19" i="11" l="1"/>
  <c r="C18" i="11"/>
  <c r="C17" i="11"/>
  <c r="C13" i="11"/>
  <c r="C12" i="11"/>
  <c r="C11" i="11"/>
  <c r="C27" i="8"/>
  <c r="C26" i="8"/>
  <c r="C25" i="8"/>
  <c r="C24" i="8"/>
  <c r="C20" i="8"/>
  <c r="C19" i="8"/>
  <c r="C18" i="8"/>
  <c r="C14" i="8"/>
  <c r="C13" i="8"/>
  <c r="C12" i="8"/>
  <c r="C11" i="8"/>
  <c r="C22" i="6"/>
  <c r="C23" i="6"/>
  <c r="C24" i="6"/>
  <c r="C30" i="6"/>
  <c r="C31" i="6"/>
  <c r="C32" i="6"/>
  <c r="C43" i="6"/>
  <c r="C44" i="6"/>
  <c r="C45" i="6"/>
  <c r="C50" i="6"/>
  <c r="C57" i="6"/>
  <c r="C58" i="6"/>
  <c r="C59" i="6"/>
  <c r="C56" i="6"/>
  <c r="C49" i="6"/>
  <c r="C42" i="6"/>
  <c r="C29" i="6"/>
  <c r="C21" i="6"/>
  <c r="C11" i="6"/>
  <c r="C12" i="6"/>
  <c r="C13" i="6"/>
  <c r="C14" i="6"/>
  <c r="C10" i="6"/>
  <c r="C12" i="5"/>
  <c r="C18" i="5"/>
  <c r="C17" i="5"/>
  <c r="C16" i="5"/>
  <c r="C11" i="5" l="1"/>
  <c r="C10" i="5"/>
  <c r="C9" i="5"/>
</calcChain>
</file>

<file path=xl/sharedStrings.xml><?xml version="1.0" encoding="utf-8"?>
<sst xmlns="http://schemas.openxmlformats.org/spreadsheetml/2006/main" count="128" uniqueCount="56">
  <si>
    <t>RESULTAT</t>
  </si>
  <si>
    <t>PLACE</t>
  </si>
  <si>
    <t>CODE</t>
  </si>
  <si>
    <t>ETABLISSEMENT</t>
  </si>
  <si>
    <t>EQ</t>
  </si>
  <si>
    <t>Journée 1</t>
  </si>
  <si>
    <t>mercredi  16 novembre 2016</t>
  </si>
  <si>
    <t xml:space="preserve">CADETS </t>
  </si>
  <si>
    <t>JUNIORS</t>
  </si>
  <si>
    <t>RUGBY COL</t>
  </si>
  <si>
    <t xml:space="preserve">Journée 1 </t>
  </si>
  <si>
    <t>BENJAMIN G Poule Haute</t>
  </si>
  <si>
    <t>Place</t>
  </si>
  <si>
    <t>Code AS</t>
  </si>
  <si>
    <t>Etablissements</t>
  </si>
  <si>
    <t>BENJAMIN G Poule Basse</t>
  </si>
  <si>
    <t>MINIMEG Poule Haute</t>
  </si>
  <si>
    <t>MINIME G Poule Basse</t>
  </si>
  <si>
    <t xml:space="preserve">BENJAMINES </t>
  </si>
  <si>
    <t xml:space="preserve">                                  MINIMES F</t>
  </si>
  <si>
    <t xml:space="preserve">Journée 2 </t>
  </si>
  <si>
    <t>mercredi  16 Novembre 2016</t>
  </si>
  <si>
    <t>MONTCEAU</t>
  </si>
  <si>
    <t>LE CREUSOT (La Halle)</t>
  </si>
  <si>
    <t>VOLLEY LYC CADETS</t>
  </si>
  <si>
    <t>CADETS POULE A</t>
  </si>
  <si>
    <t>CADETS POULE B</t>
  </si>
  <si>
    <t>CADETS POULE C</t>
  </si>
  <si>
    <t>FUTSAL LYC JUNIORS</t>
  </si>
  <si>
    <t>AUTUN (St Roch)</t>
  </si>
  <si>
    <t>RUGBY LYC GARCONS</t>
  </si>
  <si>
    <t>FONTAINES &amp; CHALON</t>
  </si>
  <si>
    <t>JUNIORS POULE A à FONTAINES</t>
  </si>
  <si>
    <t>PTS</t>
  </si>
  <si>
    <t>JUNIORS POULE B  à CHALON</t>
  </si>
  <si>
    <t>3 (-5 au goal average)</t>
  </si>
  <si>
    <t>3 (-9 au goal average)</t>
  </si>
  <si>
    <t>2 (-27 au goal average)</t>
  </si>
  <si>
    <t>1 (-33 au goal average)</t>
  </si>
  <si>
    <t>2 (-16 au goal average)</t>
  </si>
  <si>
    <t>1 (-21 au goal average)</t>
  </si>
  <si>
    <t>MINIMEG Poule Médiane</t>
  </si>
  <si>
    <t>NBE de VICTOIRES</t>
  </si>
  <si>
    <t>3V-1N</t>
  </si>
  <si>
    <t>2V-2D</t>
  </si>
  <si>
    <t>2V-1N-1D</t>
  </si>
  <si>
    <t>1V-3D</t>
  </si>
  <si>
    <t>4D</t>
  </si>
  <si>
    <t>3V</t>
  </si>
  <si>
    <t>2V-1D</t>
  </si>
  <si>
    <t>1V-2D</t>
  </si>
  <si>
    <t>3D</t>
  </si>
  <si>
    <t>4V</t>
  </si>
  <si>
    <t>1V-1N-2D</t>
  </si>
  <si>
    <t>2V-1N</t>
  </si>
  <si>
    <t>1V-1N-1D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</si>
</sst>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5" fillId="0" borderId="0" xfId="0" applyFont="1" applyBorder="1" applyProtection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0" fillId="0" borderId="0" xfId="0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" xfId="0" applyBorder="1"/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5" fillId="0" borderId="4" xfId="0" applyFont="1" applyBorder="1" applyProtection="1"/>
    <xf numFmtId="0" fontId="7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F\ADRESSES%20DIVERSES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16" sqref="F16"/>
    </sheetView>
  </sheetViews>
  <sheetFormatPr baseColWidth="10" defaultColWidth="9.140625" defaultRowHeight="15" x14ac:dyDescent="0.25"/>
  <cols>
    <col min="1" max="1" width="5.7109375" style="7" customWidth="1"/>
    <col min="2" max="2" width="5.5703125" style="7" customWidth="1"/>
    <col min="3" max="3" width="48.28515625" style="7" customWidth="1"/>
    <col min="4" max="4" width="20.5703125" style="7" customWidth="1"/>
    <col min="5" max="16384" width="9.140625" style="7"/>
  </cols>
  <sheetData>
    <row r="1" spans="1:4" ht="21" x14ac:dyDescent="0.35">
      <c r="A1" s="3"/>
      <c r="B1" s="3"/>
      <c r="C1" s="3" t="s">
        <v>0</v>
      </c>
    </row>
    <row r="2" spans="1:4" ht="21" x14ac:dyDescent="0.35">
      <c r="A2" s="3"/>
      <c r="B2" s="3"/>
      <c r="C2" s="3" t="s">
        <v>30</v>
      </c>
    </row>
    <row r="3" spans="1:4" x14ac:dyDescent="0.25">
      <c r="A3" s="4"/>
      <c r="B3" s="4"/>
      <c r="C3" s="4" t="s">
        <v>5</v>
      </c>
    </row>
    <row r="4" spans="1:4" ht="15.75" x14ac:dyDescent="0.25">
      <c r="A4" s="5"/>
      <c r="B4" s="5"/>
      <c r="C4" s="6" t="s">
        <v>6</v>
      </c>
    </row>
    <row r="5" spans="1:4" ht="15.75" x14ac:dyDescent="0.25">
      <c r="A5" s="5"/>
      <c r="B5" s="5"/>
      <c r="C5" s="5" t="s">
        <v>29</v>
      </c>
    </row>
    <row r="6" spans="1:4" ht="15.75" x14ac:dyDescent="0.25">
      <c r="A6" s="1"/>
      <c r="B6" s="1"/>
      <c r="C6" s="1"/>
    </row>
    <row r="7" spans="1:4" ht="15.75" x14ac:dyDescent="0.25">
      <c r="A7" s="10"/>
      <c r="C7" s="2" t="s">
        <v>7</v>
      </c>
    </row>
    <row r="8" spans="1:4" x14ac:dyDescent="0.25">
      <c r="A8" s="8" t="s">
        <v>1</v>
      </c>
      <c r="B8" s="8" t="s">
        <v>2</v>
      </c>
      <c r="C8" s="8" t="s">
        <v>3</v>
      </c>
      <c r="D8" s="15" t="s">
        <v>33</v>
      </c>
    </row>
    <row r="9" spans="1:4" x14ac:dyDescent="0.25">
      <c r="A9" s="13">
        <v>1</v>
      </c>
      <c r="B9" s="14">
        <v>202</v>
      </c>
      <c r="C9" s="9" t="str">
        <f t="shared" ref="C9:C11" si="0">IF(ISBLANK(B9)," ",VLOOKUP(B9,LYC,2,FALSE)&amp;" "&amp;VLOOKUP(B9,LYC,3,FALSE)&amp;",  "&amp;VLOOKUP(B9,LYC,7,FALSE))</f>
        <v>LYC MILITAIRE,  AUTUN CEDEX</v>
      </c>
      <c r="D9" s="12">
        <v>4</v>
      </c>
    </row>
    <row r="10" spans="1:4" x14ac:dyDescent="0.25">
      <c r="A10" s="13">
        <v>2</v>
      </c>
      <c r="B10" s="14">
        <v>314</v>
      </c>
      <c r="C10" s="9" t="str">
        <f t="shared" si="0"/>
        <v>LYC HENRI PARRIAT,  MONTCEAU LES MINES</v>
      </c>
      <c r="D10" s="12">
        <v>3</v>
      </c>
    </row>
    <row r="11" spans="1:4" x14ac:dyDescent="0.25">
      <c r="A11" s="13">
        <v>3</v>
      </c>
      <c r="B11" s="14">
        <v>202</v>
      </c>
      <c r="C11" s="9" t="str">
        <f t="shared" si="0"/>
        <v>LYC MILITAIRE,  AUTUN CEDEX</v>
      </c>
      <c r="D11" s="12" t="s">
        <v>39</v>
      </c>
    </row>
    <row r="12" spans="1:4" x14ac:dyDescent="0.25">
      <c r="A12" s="13">
        <v>4</v>
      </c>
      <c r="B12" s="14">
        <v>271</v>
      </c>
      <c r="C12" s="9" t="str">
        <f t="shared" ref="C12" si="1">IF(ISBLANK(B12)," ",VLOOKUP(B12,LYC,2,FALSE)&amp;" "&amp;VLOOKUP(B12,LYC,3,FALSE)&amp;",  "&amp;VLOOKUP(B12,LYC,7,FALSE))</f>
        <v>LA FORESTIER DE BOURGOGNE,  ETANG SUR ARROUX</v>
      </c>
      <c r="D12" s="12" t="s">
        <v>40</v>
      </c>
    </row>
    <row r="14" spans="1:4" ht="15.75" x14ac:dyDescent="0.25">
      <c r="A14" s="10"/>
      <c r="C14" s="16" t="s">
        <v>8</v>
      </c>
    </row>
    <row r="15" spans="1:4" x14ac:dyDescent="0.25">
      <c r="A15" s="8" t="s">
        <v>1</v>
      </c>
      <c r="B15" s="8" t="s">
        <v>2</v>
      </c>
      <c r="C15" s="8" t="s">
        <v>3</v>
      </c>
      <c r="D15" s="15" t="s">
        <v>33</v>
      </c>
    </row>
    <row r="16" spans="1:4" x14ac:dyDescent="0.25">
      <c r="A16" s="13">
        <v>1</v>
      </c>
      <c r="B16" s="14">
        <v>298</v>
      </c>
      <c r="C16" s="9" t="str">
        <f t="shared" ref="C16:C18" si="2">IF(ISBLANK(B16)," ",VLOOKUP(B16,LYC,2,FALSE)&amp;" "&amp;VLOOKUP(B16,LYC,3,FALSE)&amp;",  "&amp;VLOOKUP(B16,LYC,7,FALSE))</f>
        <v>LYC RENE CASSIN,  MACON</v>
      </c>
      <c r="D16" s="12">
        <v>3</v>
      </c>
    </row>
    <row r="17" spans="1:4" x14ac:dyDescent="0.25">
      <c r="A17" s="13">
        <v>2</v>
      </c>
      <c r="B17" s="14">
        <v>271</v>
      </c>
      <c r="C17" s="9" t="str">
        <f t="shared" si="2"/>
        <v>LA FORESTIER DE BOURGOGNE,  ETANG SUR ARROUX</v>
      </c>
      <c r="D17" s="12" t="s">
        <v>37</v>
      </c>
    </row>
    <row r="18" spans="1:4" x14ac:dyDescent="0.25">
      <c r="A18" s="13">
        <v>3</v>
      </c>
      <c r="B18" s="14">
        <v>202</v>
      </c>
      <c r="C18" s="9" t="str">
        <f t="shared" si="2"/>
        <v>LYC MILITAIRE,  AUTUN CEDEX</v>
      </c>
      <c r="D18" s="12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I15" sqref="I15"/>
    </sheetView>
  </sheetViews>
  <sheetFormatPr baseColWidth="10" defaultRowHeight="15" x14ac:dyDescent="0.25"/>
  <cols>
    <col min="1" max="1" width="7.42578125" customWidth="1"/>
    <col min="3" max="3" width="49.7109375" customWidth="1"/>
    <col min="4" max="4" width="3.140625" customWidth="1"/>
    <col min="5" max="5" width="17.7109375" customWidth="1"/>
  </cols>
  <sheetData>
    <row r="1" spans="1:5" ht="21" x14ac:dyDescent="0.35">
      <c r="A1" s="19"/>
      <c r="B1" s="19"/>
      <c r="C1" s="19" t="s">
        <v>0</v>
      </c>
      <c r="D1" s="23"/>
      <c r="E1" s="23"/>
    </row>
    <row r="2" spans="1:5" ht="21" x14ac:dyDescent="0.35">
      <c r="A2" s="19"/>
      <c r="B2" s="19"/>
      <c r="C2" s="19" t="s">
        <v>9</v>
      </c>
      <c r="D2" s="23"/>
      <c r="E2" s="23"/>
    </row>
    <row r="3" spans="1:5" x14ac:dyDescent="0.25">
      <c r="A3" s="20"/>
      <c r="B3" s="20"/>
      <c r="C3" s="20"/>
      <c r="D3" s="24"/>
      <c r="E3" s="24"/>
    </row>
    <row r="4" spans="1:5" ht="15.75" x14ac:dyDescent="0.25">
      <c r="A4" s="21"/>
      <c r="B4" s="21"/>
      <c r="C4" s="21" t="s">
        <v>20</v>
      </c>
      <c r="D4" s="22"/>
      <c r="E4" s="22"/>
    </row>
    <row r="5" spans="1:5" ht="15.75" x14ac:dyDescent="0.25">
      <c r="A5" s="21"/>
      <c r="B5" s="21"/>
      <c r="C5" s="21" t="s">
        <v>21</v>
      </c>
      <c r="D5" s="22"/>
      <c r="E5" s="22"/>
    </row>
    <row r="6" spans="1:5" ht="15.75" x14ac:dyDescent="0.25">
      <c r="A6" s="21"/>
      <c r="B6" s="21"/>
      <c r="C6" s="21" t="s">
        <v>22</v>
      </c>
      <c r="D6" s="22"/>
      <c r="E6" s="22"/>
    </row>
    <row r="7" spans="1:5" x14ac:dyDescent="0.25">
      <c r="A7" s="18"/>
      <c r="B7" s="18"/>
      <c r="C7" s="18"/>
      <c r="D7" s="18"/>
      <c r="E7" s="18"/>
    </row>
    <row r="8" spans="1:5" x14ac:dyDescent="0.25">
      <c r="A8" s="55" t="s">
        <v>11</v>
      </c>
      <c r="B8" s="55"/>
      <c r="C8" s="55"/>
      <c r="D8" s="18"/>
      <c r="E8" s="18"/>
    </row>
    <row r="9" spans="1:5" x14ac:dyDescent="0.25">
      <c r="A9" s="27" t="s">
        <v>12</v>
      </c>
      <c r="B9" s="27" t="s">
        <v>13</v>
      </c>
      <c r="C9" s="27" t="s">
        <v>14</v>
      </c>
      <c r="D9" s="27" t="s">
        <v>4</v>
      </c>
      <c r="E9" s="27" t="s">
        <v>42</v>
      </c>
    </row>
    <row r="10" spans="1:5" x14ac:dyDescent="0.25">
      <c r="A10" s="31">
        <v>1</v>
      </c>
      <c r="B10" s="30">
        <v>304</v>
      </c>
      <c r="C10" s="26" t="str">
        <f t="shared" ref="C10" si="0">IF(ISBLANK(B10)," ",VLOOKUP(B10,LYC,2,FALSE)&amp;" "&amp;VLOOKUP(B10,LYC,3,FALSE)&amp;",  "&amp;VLOOKUP(B10,LYC,7,FALSE))</f>
        <v>COL ST EXUPERY,  MACON</v>
      </c>
      <c r="D10" s="29"/>
      <c r="E10" s="27"/>
    </row>
    <row r="11" spans="1:5" x14ac:dyDescent="0.25">
      <c r="A11" s="31">
        <v>2</v>
      </c>
      <c r="B11" s="30">
        <v>306</v>
      </c>
      <c r="C11" s="26" t="str">
        <f t="shared" ref="C11:C14" si="1">IF(ISBLANK(B11)," ",VLOOKUP(B11,LYC,2,FALSE)&amp;" "&amp;VLOOKUP(B11,LYC,3,FALSE)&amp;",  "&amp;VLOOKUP(B11,LYC,7,FALSE))</f>
        <v>COL NOTRE DAME,  MACON</v>
      </c>
      <c r="D11" s="29"/>
      <c r="E11" s="27"/>
    </row>
    <row r="12" spans="1:5" x14ac:dyDescent="0.25">
      <c r="A12" s="31">
        <v>3</v>
      </c>
      <c r="B12" s="30">
        <v>215</v>
      </c>
      <c r="C12" s="26" t="str">
        <f t="shared" si="1"/>
        <v>COL LA VARANDAINE,  BUXY</v>
      </c>
      <c r="D12" s="29"/>
      <c r="E12" s="27"/>
    </row>
    <row r="13" spans="1:5" x14ac:dyDescent="0.25">
      <c r="A13" s="31">
        <v>4</v>
      </c>
      <c r="B13" s="30">
        <v>275</v>
      </c>
      <c r="C13" s="26" t="str">
        <f t="shared" si="1"/>
        <v>COL JULES FERRY,  GENELARD</v>
      </c>
      <c r="D13" s="29"/>
      <c r="E13" s="27"/>
    </row>
    <row r="14" spans="1:5" x14ac:dyDescent="0.25">
      <c r="A14" s="31">
        <v>5</v>
      </c>
      <c r="B14" s="30">
        <v>316</v>
      </c>
      <c r="C14" s="26" t="str">
        <f t="shared" si="1"/>
        <v>COL JEAN MOULIN,  MONTCEAU LES MINES</v>
      </c>
      <c r="D14" s="29"/>
      <c r="E14" s="27"/>
    </row>
    <row r="15" spans="1:5" s="18" customFormat="1" x14ac:dyDescent="0.25">
      <c r="A15" s="31">
        <v>6</v>
      </c>
      <c r="B15" s="30">
        <v>317</v>
      </c>
      <c r="C15" s="26" t="str">
        <f t="shared" ref="C15:C17" si="2">IF(ISBLANK(B15)," ",VLOOKUP(B15,LYC,2,FALSE)&amp;" "&amp;VLOOKUP(B15,LYC,3,FALSE)&amp;",  "&amp;VLOOKUP(B15,LYC,7,FALSE))</f>
        <v>COL ANTOINE DE SAINT-EXUPERY,  MONTCEAU LES MINES</v>
      </c>
      <c r="D15" s="29"/>
      <c r="E15" s="27"/>
    </row>
    <row r="16" spans="1:5" s="18" customFormat="1" x14ac:dyDescent="0.25">
      <c r="A16" s="31">
        <v>7</v>
      </c>
      <c r="B16" s="30">
        <v>294</v>
      </c>
      <c r="C16" s="26" t="str">
        <f t="shared" si="2"/>
        <v>COL LA CROIX MENEE,  LE CREUSOT</v>
      </c>
      <c r="D16" s="29"/>
      <c r="E16" s="27"/>
    </row>
    <row r="17" spans="1:5" s="18" customFormat="1" x14ac:dyDescent="0.25">
      <c r="A17" s="31">
        <v>8</v>
      </c>
      <c r="B17" s="30">
        <v>203</v>
      </c>
      <c r="C17" s="26" t="str">
        <f t="shared" si="2"/>
        <v>COL MILITAIRE,  AUTUN CEDEX</v>
      </c>
      <c r="D17" s="29">
        <v>1</v>
      </c>
      <c r="E17" s="27"/>
    </row>
    <row r="18" spans="1:5" x14ac:dyDescent="0.25">
      <c r="A18" s="43"/>
      <c r="B18" s="47"/>
      <c r="C18" s="11"/>
      <c r="D18" s="32"/>
      <c r="E18" s="18"/>
    </row>
    <row r="19" spans="1:5" x14ac:dyDescent="0.25">
      <c r="A19" s="44"/>
      <c r="B19" s="35"/>
      <c r="C19" s="56" t="s">
        <v>15</v>
      </c>
      <c r="D19" s="56"/>
      <c r="E19" s="56"/>
    </row>
    <row r="20" spans="1:5" ht="15" customHeight="1" x14ac:dyDescent="0.25">
      <c r="A20" s="27" t="s">
        <v>12</v>
      </c>
      <c r="B20" s="27" t="s">
        <v>13</v>
      </c>
      <c r="C20" s="27" t="s">
        <v>14</v>
      </c>
      <c r="D20" s="27" t="s">
        <v>4</v>
      </c>
      <c r="E20" s="27" t="s">
        <v>42</v>
      </c>
    </row>
    <row r="21" spans="1:5" ht="15" customHeight="1" x14ac:dyDescent="0.25">
      <c r="A21" s="31">
        <v>1</v>
      </c>
      <c r="B21" s="30">
        <v>336</v>
      </c>
      <c r="C21" s="26" t="str">
        <f t="shared" ref="C21" si="3">IF(ISBLANK(B21)," ",VLOOKUP(B21,LYC,2,FALSE)&amp;" "&amp;VLOOKUP(B21,LYC,3,FALSE)&amp;",  "&amp;VLOOKUP(B21,LYC,7,FALSE))</f>
        <v>COL EN FLEURETTE,  ST GENGOUX LE NATIONAL</v>
      </c>
      <c r="D21" s="29"/>
      <c r="E21" s="50" t="s">
        <v>43</v>
      </c>
    </row>
    <row r="22" spans="1:5" ht="15" customHeight="1" x14ac:dyDescent="0.25">
      <c r="A22" s="31">
        <v>2</v>
      </c>
      <c r="B22" s="30">
        <v>208</v>
      </c>
      <c r="C22" s="26" t="str">
        <f t="shared" ref="C22:C24" si="4">IF(ISBLANK(B22)," ",VLOOKUP(B22,LYC,2,FALSE)&amp;" "&amp;VLOOKUP(B22,LYC,3,FALSE)&amp;",  "&amp;VLOOKUP(B22,LYC,7,FALSE))</f>
        <v>COL ST SACREMENT,  AUTUN</v>
      </c>
      <c r="D22" s="29"/>
      <c r="E22" s="51" t="s">
        <v>44</v>
      </c>
    </row>
    <row r="23" spans="1:5" ht="15" customHeight="1" x14ac:dyDescent="0.25">
      <c r="A23" s="31">
        <v>3</v>
      </c>
      <c r="B23" s="30">
        <v>318</v>
      </c>
      <c r="C23" s="26" t="str">
        <f t="shared" si="4"/>
        <v>COL SAINT GILBERT,  MONTCEAU LES MINES</v>
      </c>
      <c r="D23" s="29"/>
      <c r="E23" s="52" t="s">
        <v>45</v>
      </c>
    </row>
    <row r="24" spans="1:5" ht="15" customHeight="1" x14ac:dyDescent="0.25">
      <c r="A24" s="31">
        <v>4</v>
      </c>
      <c r="B24" s="30">
        <v>275</v>
      </c>
      <c r="C24" s="26" t="str">
        <f t="shared" si="4"/>
        <v>COL JULES FERRY,  GENELARD</v>
      </c>
      <c r="D24" s="29">
        <v>2</v>
      </c>
      <c r="E24" s="51" t="s">
        <v>46</v>
      </c>
    </row>
    <row r="25" spans="1:5" s="18" customFormat="1" ht="15" customHeight="1" x14ac:dyDescent="0.25">
      <c r="A25" s="31">
        <v>5</v>
      </c>
      <c r="B25" s="30">
        <v>203</v>
      </c>
      <c r="C25" s="26" t="str">
        <f t="shared" ref="C25" si="5">IF(ISBLANK(B25)," ",VLOOKUP(B25,LYC,2,FALSE)&amp;" "&amp;VLOOKUP(B25,LYC,3,FALSE)&amp;",  "&amp;VLOOKUP(B25,LYC,7,FALSE))</f>
        <v>COL MILITAIRE,  AUTUN CEDEX</v>
      </c>
      <c r="D25" s="29">
        <v>2</v>
      </c>
      <c r="E25" s="51" t="s">
        <v>47</v>
      </c>
    </row>
    <row r="26" spans="1:5" x14ac:dyDescent="0.25">
      <c r="A26" s="49"/>
      <c r="B26" s="47"/>
      <c r="C26" s="11"/>
      <c r="D26" s="32"/>
      <c r="E26" s="18"/>
    </row>
    <row r="27" spans="1:5" x14ac:dyDescent="0.25">
      <c r="A27" s="55" t="s">
        <v>16</v>
      </c>
      <c r="B27" s="55"/>
      <c r="C27" s="55"/>
      <c r="D27" s="25"/>
      <c r="E27" s="18"/>
    </row>
    <row r="28" spans="1:5" x14ac:dyDescent="0.25">
      <c r="A28" s="27" t="s">
        <v>12</v>
      </c>
      <c r="B28" s="27" t="s">
        <v>13</v>
      </c>
      <c r="C28" s="27" t="s">
        <v>14</v>
      </c>
      <c r="D28" s="27" t="s">
        <v>4</v>
      </c>
      <c r="E28" s="27" t="s">
        <v>42</v>
      </c>
    </row>
    <row r="29" spans="1:5" x14ac:dyDescent="0.25">
      <c r="A29" s="31">
        <v>1</v>
      </c>
      <c r="B29" s="30">
        <v>232</v>
      </c>
      <c r="C29" s="26" t="str">
        <f t="shared" ref="C29" si="6">IF(ISBLANK(B29)," ",VLOOKUP(B29,LYC,2,FALSE)&amp;" "&amp;VLOOKUP(B29,LYC,3,FALSE)&amp;",  "&amp;VLOOKUP(B29,LYC,7,FALSE))</f>
        <v>COL JEAN VILAR,  CHALON SUR SAONE</v>
      </c>
      <c r="D29" s="29"/>
      <c r="E29" s="27" t="s">
        <v>48</v>
      </c>
    </row>
    <row r="30" spans="1:5" x14ac:dyDescent="0.25">
      <c r="A30" s="34">
        <v>2</v>
      </c>
      <c r="B30" s="30">
        <v>304</v>
      </c>
      <c r="C30" s="26" t="str">
        <f t="shared" ref="C30:C32" si="7">IF(ISBLANK(B30)," ",VLOOKUP(B30,LYC,2,FALSE)&amp;" "&amp;VLOOKUP(B30,LYC,3,FALSE)&amp;",  "&amp;VLOOKUP(B30,LYC,7,FALSE))</f>
        <v>COL ST EXUPERY,  MACON</v>
      </c>
      <c r="D30" s="29">
        <v>1</v>
      </c>
      <c r="E30" s="27" t="s">
        <v>49</v>
      </c>
    </row>
    <row r="31" spans="1:5" x14ac:dyDescent="0.25">
      <c r="A31" s="34">
        <v>3</v>
      </c>
      <c r="B31" s="30">
        <v>215</v>
      </c>
      <c r="C31" s="26" t="str">
        <f t="shared" si="7"/>
        <v>COL LA VARANDAINE,  BUXY</v>
      </c>
      <c r="D31" s="29">
        <v>1</v>
      </c>
      <c r="E31" s="27" t="s">
        <v>50</v>
      </c>
    </row>
    <row r="32" spans="1:5" x14ac:dyDescent="0.25">
      <c r="A32" s="34">
        <v>4</v>
      </c>
      <c r="B32" s="30">
        <v>336</v>
      </c>
      <c r="C32" s="26" t="str">
        <f t="shared" si="7"/>
        <v>COL EN FLEURETTE,  ST GENGOUX LE NATIONAL</v>
      </c>
      <c r="D32" s="29"/>
      <c r="E32" s="27" t="s">
        <v>51</v>
      </c>
    </row>
    <row r="33" spans="1:5" x14ac:dyDescent="0.25">
      <c r="A33" s="18"/>
      <c r="B33" s="18"/>
      <c r="C33" s="18"/>
      <c r="D33" s="18"/>
      <c r="E33" s="18"/>
    </row>
    <row r="34" spans="1:5" s="18" customFormat="1" x14ac:dyDescent="0.25">
      <c r="A34" s="55" t="s">
        <v>41</v>
      </c>
      <c r="B34" s="55"/>
      <c r="C34" s="55"/>
      <c r="D34" s="25"/>
    </row>
    <row r="35" spans="1:5" s="18" customFormat="1" x14ac:dyDescent="0.25">
      <c r="A35" s="27" t="s">
        <v>12</v>
      </c>
      <c r="B35" s="27" t="s">
        <v>13</v>
      </c>
      <c r="C35" s="27" t="s">
        <v>14</v>
      </c>
      <c r="D35" s="27" t="s">
        <v>4</v>
      </c>
      <c r="E35" s="27" t="s">
        <v>42</v>
      </c>
    </row>
    <row r="36" spans="1:5" s="18" customFormat="1" x14ac:dyDescent="0.25">
      <c r="A36" s="31">
        <v>1</v>
      </c>
      <c r="B36" s="30">
        <v>275</v>
      </c>
      <c r="C36" s="26" t="str">
        <f t="shared" ref="C36:C39" si="8">IF(ISBLANK(B36)," ",VLOOKUP(B36,LYC,2,FALSE)&amp;" "&amp;VLOOKUP(B36,LYC,3,FALSE)&amp;",  "&amp;VLOOKUP(B36,LYC,7,FALSE))</f>
        <v>COL JULES FERRY,  GENELARD</v>
      </c>
      <c r="D36" s="29"/>
      <c r="E36" s="27" t="s">
        <v>54</v>
      </c>
    </row>
    <row r="37" spans="1:5" s="18" customFormat="1" x14ac:dyDescent="0.25">
      <c r="A37" s="34">
        <v>2</v>
      </c>
      <c r="B37" s="30">
        <v>207</v>
      </c>
      <c r="C37" s="26" t="str">
        <f t="shared" si="8"/>
        <v>COL DU VALLON,  AUTUN</v>
      </c>
      <c r="D37" s="29"/>
      <c r="E37" s="27" t="s">
        <v>49</v>
      </c>
    </row>
    <row r="38" spans="1:5" s="18" customFormat="1" x14ac:dyDescent="0.25">
      <c r="A38" s="34">
        <v>3</v>
      </c>
      <c r="B38" s="30">
        <v>317</v>
      </c>
      <c r="C38" s="26" t="str">
        <f t="shared" si="8"/>
        <v>COL ANTOINE DE SAINT-EXUPERY,  MONTCEAU LES MINES</v>
      </c>
      <c r="D38" s="29"/>
      <c r="E38" s="27" t="s">
        <v>55</v>
      </c>
    </row>
    <row r="39" spans="1:5" s="18" customFormat="1" x14ac:dyDescent="0.25">
      <c r="A39" s="34">
        <v>4</v>
      </c>
      <c r="B39" s="30">
        <v>203</v>
      </c>
      <c r="C39" s="26" t="str">
        <f t="shared" si="8"/>
        <v>COL MILITAIRE,  AUTUN CEDEX</v>
      </c>
      <c r="D39" s="29">
        <v>1</v>
      </c>
      <c r="E39" s="27" t="s">
        <v>51</v>
      </c>
    </row>
    <row r="40" spans="1:5" x14ac:dyDescent="0.25">
      <c r="A40" s="55" t="s">
        <v>17</v>
      </c>
      <c r="B40" s="55"/>
      <c r="C40" s="55"/>
      <c r="D40" s="18"/>
      <c r="E40" s="18"/>
    </row>
    <row r="41" spans="1:5" x14ac:dyDescent="0.25">
      <c r="A41" s="27" t="s">
        <v>12</v>
      </c>
      <c r="B41" s="27" t="s">
        <v>13</v>
      </c>
      <c r="C41" s="27" t="s">
        <v>14</v>
      </c>
      <c r="D41" s="27" t="s">
        <v>4</v>
      </c>
      <c r="E41" s="27" t="s">
        <v>42</v>
      </c>
    </row>
    <row r="42" spans="1:5" x14ac:dyDescent="0.25">
      <c r="A42" s="31">
        <v>1</v>
      </c>
      <c r="B42" s="30">
        <v>342</v>
      </c>
      <c r="C42" s="26" t="str">
        <f t="shared" ref="C42" si="9">IF(ISBLANK(B42)," ",VLOOKUP(B42,LYC,2,FALSE)&amp;" "&amp;VLOOKUP(B42,LYC,3,FALSE)&amp;",  "&amp;VLOOKUP(B42,LYC,7,FALSE))</f>
        <v>COL VIVANT DENON,  ST MARCEL</v>
      </c>
      <c r="D42" s="29"/>
      <c r="E42" s="27" t="s">
        <v>49</v>
      </c>
    </row>
    <row r="43" spans="1:5" x14ac:dyDescent="0.25">
      <c r="A43" s="31">
        <v>2</v>
      </c>
      <c r="B43" s="30">
        <v>203</v>
      </c>
      <c r="C43" s="26" t="str">
        <f t="shared" ref="C43:C45" si="10">IF(ISBLANK(B43)," ",VLOOKUP(B43,LYC,2,FALSE)&amp;" "&amp;VLOOKUP(B43,LYC,3,FALSE)&amp;",  "&amp;VLOOKUP(B43,LYC,7,FALSE))</f>
        <v>COL MILITAIRE,  AUTUN CEDEX</v>
      </c>
      <c r="D43" s="29">
        <v>2</v>
      </c>
      <c r="E43" s="27" t="s">
        <v>49</v>
      </c>
    </row>
    <row r="44" spans="1:5" x14ac:dyDescent="0.25">
      <c r="A44" s="31">
        <v>3</v>
      </c>
      <c r="B44" s="30">
        <v>316</v>
      </c>
      <c r="C44" s="26" t="str">
        <f t="shared" si="10"/>
        <v>COL JEAN MOULIN,  MONTCEAU LES MINES</v>
      </c>
      <c r="D44" s="29"/>
      <c r="E44" s="27" t="s">
        <v>50</v>
      </c>
    </row>
    <row r="45" spans="1:5" x14ac:dyDescent="0.25">
      <c r="A45" s="31">
        <v>4</v>
      </c>
      <c r="B45" s="30">
        <v>275</v>
      </c>
      <c r="C45" s="26" t="str">
        <f t="shared" si="10"/>
        <v>COL JULES FERRY,  GENELARD</v>
      </c>
      <c r="D45" s="29">
        <v>2</v>
      </c>
      <c r="E45" s="27" t="s">
        <v>50</v>
      </c>
    </row>
    <row r="46" spans="1:5" x14ac:dyDescent="0.25">
      <c r="A46" s="18"/>
      <c r="B46" s="18"/>
      <c r="C46" s="18"/>
      <c r="D46" s="18"/>
      <c r="E46" s="18"/>
    </row>
    <row r="47" spans="1:5" x14ac:dyDescent="0.25">
      <c r="A47" s="55" t="s">
        <v>18</v>
      </c>
      <c r="B47" s="55"/>
      <c r="C47" s="55"/>
      <c r="D47" s="18"/>
      <c r="E47" s="18"/>
    </row>
    <row r="48" spans="1:5" x14ac:dyDescent="0.25">
      <c r="A48" s="27" t="s">
        <v>12</v>
      </c>
      <c r="B48" s="27" t="s">
        <v>13</v>
      </c>
      <c r="C48" s="27" t="s">
        <v>14</v>
      </c>
      <c r="D48" s="27" t="s">
        <v>4</v>
      </c>
      <c r="E48" s="27" t="s">
        <v>42</v>
      </c>
    </row>
    <row r="49" spans="1:5" x14ac:dyDescent="0.25">
      <c r="A49" s="31">
        <v>1</v>
      </c>
      <c r="B49" s="30">
        <v>232</v>
      </c>
      <c r="C49" s="26" t="str">
        <f t="shared" ref="C49" si="11">IF(ISBLANK(B49)," ",VLOOKUP(B49,LYC,2,FALSE)&amp;" "&amp;VLOOKUP(B49,LYC,3,FALSE)&amp;",  "&amp;VLOOKUP(B49,LYC,7,FALSE))</f>
        <v>COL JEAN VILAR,  CHALON SUR SAONE</v>
      </c>
      <c r="D49" s="29">
        <v>2</v>
      </c>
      <c r="E49" s="27" t="s">
        <v>48</v>
      </c>
    </row>
    <row r="50" spans="1:5" x14ac:dyDescent="0.25">
      <c r="A50" s="31">
        <v>2</v>
      </c>
      <c r="B50" s="30">
        <v>294</v>
      </c>
      <c r="C50" s="26" t="str">
        <f>IF(ISBLANK(B50)," ",VLOOKUP(B50,LYC,2,FALSE)&amp;" "&amp;VLOOKUP(B50,LYC,3,FALSE)&amp;",  "&amp;VLOOKUP(B50,LYC,7,FALSE))</f>
        <v>COL LA CROIX MENEE,  LE CREUSOT</v>
      </c>
      <c r="D50" s="29"/>
      <c r="E50" s="27" t="s">
        <v>49</v>
      </c>
    </row>
    <row r="51" spans="1:5" s="18" customFormat="1" x14ac:dyDescent="0.25">
      <c r="A51" s="31">
        <v>3</v>
      </c>
      <c r="B51" s="30">
        <v>232</v>
      </c>
      <c r="C51" s="26" t="str">
        <f>IF(ISBLANK(B51)," ",VLOOKUP(B51,LYC,2,FALSE)&amp;" "&amp;VLOOKUP(B51,LYC,3,FALSE)&amp;",  "&amp;VLOOKUP(B51,LYC,7,FALSE))</f>
        <v>COL JEAN VILAR,  CHALON SUR SAONE</v>
      </c>
      <c r="D51" s="29">
        <v>1</v>
      </c>
      <c r="E51" s="27" t="s">
        <v>50</v>
      </c>
    </row>
    <row r="52" spans="1:5" s="18" customFormat="1" x14ac:dyDescent="0.25">
      <c r="A52" s="31">
        <v>4</v>
      </c>
      <c r="B52" s="30">
        <v>275</v>
      </c>
      <c r="C52" s="26" t="str">
        <f>IF(ISBLANK(B52)," ",VLOOKUP(B52,LYC,2,FALSE)&amp;" "&amp;VLOOKUP(B52,LYC,3,FALSE)&amp;",  "&amp;VLOOKUP(B52,LYC,7,FALSE))</f>
        <v>COL JULES FERRY,  GENELARD</v>
      </c>
      <c r="D52" s="29"/>
      <c r="E52" s="27" t="s">
        <v>51</v>
      </c>
    </row>
    <row r="53" spans="1:5" x14ac:dyDescent="0.25">
      <c r="A53" s="43"/>
      <c r="B53" s="47"/>
      <c r="C53" s="11"/>
      <c r="D53" s="32"/>
      <c r="E53" s="18"/>
    </row>
    <row r="54" spans="1:5" x14ac:dyDescent="0.25">
      <c r="A54" s="44"/>
      <c r="B54" s="35"/>
      <c r="C54" s="57" t="s">
        <v>19</v>
      </c>
      <c r="D54" s="57"/>
      <c r="E54" s="57"/>
    </row>
    <row r="55" spans="1:5" x14ac:dyDescent="0.25">
      <c r="A55" s="27" t="s">
        <v>12</v>
      </c>
      <c r="B55" s="27" t="s">
        <v>13</v>
      </c>
      <c r="C55" s="27" t="s">
        <v>14</v>
      </c>
      <c r="D55" s="27" t="s">
        <v>4</v>
      </c>
      <c r="E55" s="27" t="s">
        <v>42</v>
      </c>
    </row>
    <row r="56" spans="1:5" x14ac:dyDescent="0.25">
      <c r="A56" s="31">
        <v>1</v>
      </c>
      <c r="B56" s="30">
        <v>232</v>
      </c>
      <c r="C56" s="26" t="str">
        <f t="shared" ref="C56" si="12">IF(ISBLANK(B56)," ",VLOOKUP(B56,LYC,2,FALSE)&amp;" "&amp;VLOOKUP(B56,LYC,3,FALSE)&amp;",  "&amp;VLOOKUP(B56,LYC,7,FALSE))</f>
        <v>COL JEAN VILAR,  CHALON SUR SAONE</v>
      </c>
      <c r="D56" s="29">
        <v>1</v>
      </c>
      <c r="E56" s="27" t="s">
        <v>52</v>
      </c>
    </row>
    <row r="57" spans="1:5" x14ac:dyDescent="0.25">
      <c r="A57" s="31">
        <v>2</v>
      </c>
      <c r="B57" s="30">
        <v>207</v>
      </c>
      <c r="C57" s="26" t="str">
        <f t="shared" ref="C57:C59" si="13">IF(ISBLANK(B57)," ",VLOOKUP(B57,LYC,2,FALSE)&amp;" "&amp;VLOOKUP(B57,LYC,3,FALSE)&amp;",  "&amp;VLOOKUP(B57,LYC,7,FALSE))</f>
        <v>COL DU VALLON,  AUTUN</v>
      </c>
      <c r="D57" s="29"/>
      <c r="E57" s="27" t="s">
        <v>45</v>
      </c>
    </row>
    <row r="58" spans="1:5" x14ac:dyDescent="0.25">
      <c r="A58" s="31">
        <v>3</v>
      </c>
      <c r="B58" s="30">
        <v>316</v>
      </c>
      <c r="C58" s="26" t="str">
        <f t="shared" si="13"/>
        <v>COL JEAN MOULIN,  MONTCEAU LES MINES</v>
      </c>
      <c r="D58" s="29"/>
      <c r="E58" s="27" t="s">
        <v>53</v>
      </c>
    </row>
    <row r="59" spans="1:5" x14ac:dyDescent="0.25">
      <c r="A59" s="31">
        <v>4</v>
      </c>
      <c r="B59" s="30">
        <v>275</v>
      </c>
      <c r="C59" s="26" t="str">
        <f t="shared" si="13"/>
        <v>COL JULES FERRY,  GENELARD</v>
      </c>
      <c r="D59" s="29"/>
      <c r="E59" s="53" t="s">
        <v>46</v>
      </c>
    </row>
    <row r="60" spans="1:5" x14ac:dyDescent="0.25">
      <c r="A60" s="31">
        <v>4</v>
      </c>
      <c r="B60" s="30">
        <v>232</v>
      </c>
      <c r="C60" s="26" t="str">
        <f t="shared" ref="C60" si="14">IF(ISBLANK(B60)," ",VLOOKUP(B60,LYC,2,FALSE)&amp;" "&amp;VLOOKUP(B60,LYC,3,FALSE)&amp;",  "&amp;VLOOKUP(B60,LYC,7,FALSE))</f>
        <v>COL JEAN VILAR,  CHALON SUR SAONE</v>
      </c>
      <c r="D60" s="29">
        <v>2</v>
      </c>
      <c r="E60" s="54"/>
    </row>
  </sheetData>
  <mergeCells count="8">
    <mergeCell ref="E59:E60"/>
    <mergeCell ref="A8:C8"/>
    <mergeCell ref="C19:E19"/>
    <mergeCell ref="A47:C47"/>
    <mergeCell ref="C54:E54"/>
    <mergeCell ref="A27:C27"/>
    <mergeCell ref="A40:C40"/>
    <mergeCell ref="A34:C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7" sqref="E37"/>
    </sheetView>
  </sheetViews>
  <sheetFormatPr baseColWidth="10" defaultRowHeight="15" x14ac:dyDescent="0.25"/>
  <cols>
    <col min="1" max="1" width="7.42578125" style="18" customWidth="1"/>
    <col min="2" max="2" width="11.42578125" style="18"/>
    <col min="3" max="3" width="49.7109375" style="18" customWidth="1"/>
    <col min="4" max="4" width="3.140625" style="18" customWidth="1"/>
    <col min="5" max="16384" width="11.42578125" style="18"/>
  </cols>
  <sheetData>
    <row r="1" spans="1:5" ht="21" x14ac:dyDescent="0.35">
      <c r="A1" s="19"/>
      <c r="B1" s="19"/>
      <c r="C1" s="19" t="s">
        <v>0</v>
      </c>
      <c r="D1" s="23"/>
      <c r="E1" s="23"/>
    </row>
    <row r="2" spans="1:5" ht="21" x14ac:dyDescent="0.35">
      <c r="A2" s="19"/>
      <c r="B2" s="19"/>
      <c r="C2" s="19" t="s">
        <v>24</v>
      </c>
      <c r="D2" s="23"/>
      <c r="E2" s="23"/>
    </row>
    <row r="3" spans="1:5" x14ac:dyDescent="0.25">
      <c r="A3" s="20"/>
      <c r="B3" s="20"/>
      <c r="C3" s="20"/>
      <c r="D3" s="24"/>
      <c r="E3" s="24"/>
    </row>
    <row r="4" spans="1:5" ht="15.75" x14ac:dyDescent="0.25">
      <c r="A4" s="21"/>
      <c r="B4" s="21"/>
      <c r="C4" s="21" t="s">
        <v>10</v>
      </c>
      <c r="D4" s="22"/>
      <c r="E4" s="22"/>
    </row>
    <row r="5" spans="1:5" ht="15.75" x14ac:dyDescent="0.25">
      <c r="A5" s="21"/>
      <c r="B5" s="21"/>
      <c r="C5" s="21" t="s">
        <v>21</v>
      </c>
      <c r="D5" s="22"/>
      <c r="E5" s="22"/>
    </row>
    <row r="6" spans="1:5" ht="15.75" x14ac:dyDescent="0.25">
      <c r="A6" s="21"/>
      <c r="B6" s="21"/>
      <c r="C6" s="21" t="s">
        <v>23</v>
      </c>
      <c r="D6" s="22"/>
      <c r="E6" s="22"/>
    </row>
    <row r="9" spans="1:5" x14ac:dyDescent="0.25">
      <c r="A9" s="55" t="s">
        <v>25</v>
      </c>
      <c r="B9" s="55"/>
      <c r="C9" s="55"/>
    </row>
    <row r="10" spans="1:5" x14ac:dyDescent="0.25">
      <c r="A10" s="27" t="s">
        <v>12</v>
      </c>
      <c r="B10" s="27" t="s">
        <v>13</v>
      </c>
      <c r="C10" s="27" t="s">
        <v>14</v>
      </c>
      <c r="D10" s="27" t="s">
        <v>4</v>
      </c>
    </row>
    <row r="11" spans="1:5" x14ac:dyDescent="0.25">
      <c r="A11" s="31">
        <v>1</v>
      </c>
      <c r="B11" s="30">
        <v>222</v>
      </c>
      <c r="C11" s="26" t="str">
        <f t="shared" ref="C11:C14" si="0">IF(ISBLANK(B11)," ",VLOOKUP(B11,LYC,2,FALSE)&amp;" "&amp;VLOOKUP(B11,LYC,3,FALSE)&amp;",  "&amp;VLOOKUP(B11,LYC,7,FALSE))</f>
        <v>LYC PONTUS DE TYARD,  CHALON SUR SAONE</v>
      </c>
      <c r="D11" s="29">
        <v>2</v>
      </c>
    </row>
    <row r="12" spans="1:5" x14ac:dyDescent="0.25">
      <c r="A12" s="31">
        <v>2</v>
      </c>
      <c r="B12" s="30">
        <v>314</v>
      </c>
      <c r="C12" s="26" t="str">
        <f t="shared" si="0"/>
        <v>LYC HENRI PARRIAT,  MONTCEAU LES MINES</v>
      </c>
      <c r="D12" s="29">
        <v>1</v>
      </c>
    </row>
    <row r="13" spans="1:5" x14ac:dyDescent="0.25">
      <c r="A13" s="31">
        <v>3</v>
      </c>
      <c r="B13" s="30">
        <v>201</v>
      </c>
      <c r="C13" s="26" t="str">
        <f t="shared" si="0"/>
        <v>LYC BONAPARTE,  AUTUN CEDEX</v>
      </c>
      <c r="D13" s="29"/>
    </row>
    <row r="14" spans="1:5" x14ac:dyDescent="0.25">
      <c r="A14" s="31">
        <v>4</v>
      </c>
      <c r="B14" s="30">
        <v>350</v>
      </c>
      <c r="C14" s="26" t="str">
        <f t="shared" si="0"/>
        <v>LYC GABRIEL VOISIN,  TOURNUS</v>
      </c>
      <c r="D14" s="29">
        <v>2</v>
      </c>
    </row>
    <row r="15" spans="1:5" x14ac:dyDescent="0.25">
      <c r="A15" s="43"/>
      <c r="B15" s="47"/>
      <c r="C15" s="48"/>
      <c r="D15" s="32"/>
    </row>
    <row r="16" spans="1:5" x14ac:dyDescent="0.25">
      <c r="A16" s="44"/>
      <c r="B16" s="35"/>
      <c r="C16" s="56" t="s">
        <v>26</v>
      </c>
      <c r="D16" s="56"/>
      <c r="E16" s="57"/>
    </row>
    <row r="17" spans="1:5" x14ac:dyDescent="0.25">
      <c r="A17" s="27" t="s">
        <v>12</v>
      </c>
      <c r="B17" s="27" t="s">
        <v>13</v>
      </c>
      <c r="C17" s="27" t="s">
        <v>14</v>
      </c>
      <c r="D17" s="27" t="s">
        <v>4</v>
      </c>
      <c r="E17" s="32"/>
    </row>
    <row r="18" spans="1:5" x14ac:dyDescent="0.25">
      <c r="A18" s="31">
        <v>1</v>
      </c>
      <c r="B18" s="30">
        <v>350</v>
      </c>
      <c r="C18" s="26" t="str">
        <f t="shared" ref="C18:C20" si="1">IF(ISBLANK(B18)," ",VLOOKUP(B18,LYC,2,FALSE)&amp;" "&amp;VLOOKUP(B18,LYC,3,FALSE)&amp;",  "&amp;VLOOKUP(B18,LYC,7,FALSE))</f>
        <v>LYC GABRIEL VOISIN,  TOURNUS</v>
      </c>
      <c r="D18" s="29">
        <v>1</v>
      </c>
      <c r="E18" s="33"/>
    </row>
    <row r="19" spans="1:5" x14ac:dyDescent="0.25">
      <c r="A19" s="31">
        <v>2</v>
      </c>
      <c r="B19" s="30">
        <v>299</v>
      </c>
      <c r="C19" s="26" t="str">
        <f t="shared" si="1"/>
        <v>LYC PRIVE OZANAM,  MACON</v>
      </c>
      <c r="D19" s="29">
        <v>2</v>
      </c>
    </row>
    <row r="20" spans="1:5" x14ac:dyDescent="0.25">
      <c r="A20" s="31">
        <v>3</v>
      </c>
      <c r="B20" s="30">
        <v>314</v>
      </c>
      <c r="C20" s="26" t="str">
        <f t="shared" si="1"/>
        <v>LYC HENRI PARRIAT,  MONTCEAU LES MINES</v>
      </c>
      <c r="D20" s="29">
        <v>2</v>
      </c>
    </row>
    <row r="21" spans="1:5" x14ac:dyDescent="0.25">
      <c r="A21" s="49"/>
      <c r="B21" s="28"/>
      <c r="C21" s="11"/>
      <c r="D21" s="32"/>
    </row>
    <row r="22" spans="1:5" x14ac:dyDescent="0.25">
      <c r="A22" s="55" t="s">
        <v>27</v>
      </c>
      <c r="B22" s="55"/>
      <c r="C22" s="55"/>
      <c r="D22" s="25"/>
    </row>
    <row r="23" spans="1:5" x14ac:dyDescent="0.25">
      <c r="A23" s="27" t="s">
        <v>12</v>
      </c>
      <c r="B23" s="27" t="s">
        <v>13</v>
      </c>
      <c r="C23" s="27" t="s">
        <v>14</v>
      </c>
      <c r="D23" s="27" t="s">
        <v>4</v>
      </c>
      <c r="E23" s="28"/>
    </row>
    <row r="24" spans="1:5" x14ac:dyDescent="0.25">
      <c r="A24" s="31">
        <v>1</v>
      </c>
      <c r="B24" s="30">
        <v>297</v>
      </c>
      <c r="C24" s="26" t="str">
        <f t="shared" ref="C24:C27" si="2">IF(ISBLANK(B24)," ",VLOOKUP(B24,LYC,2,FALSE)&amp;" "&amp;VLOOKUP(B24,LYC,3,FALSE)&amp;",  "&amp;VLOOKUP(B24,LYC,7,FALSE))</f>
        <v>LYC LAMARTINE,  MACON</v>
      </c>
      <c r="D24" s="29"/>
    </row>
    <row r="25" spans="1:5" x14ac:dyDescent="0.25">
      <c r="A25" s="34">
        <v>2</v>
      </c>
      <c r="B25" s="30">
        <v>222</v>
      </c>
      <c r="C25" s="26" t="str">
        <f t="shared" si="2"/>
        <v>LYC PONTUS DE TYARD,  CHALON SUR SAONE</v>
      </c>
      <c r="D25" s="29">
        <v>1</v>
      </c>
    </row>
    <row r="26" spans="1:5" x14ac:dyDescent="0.25">
      <c r="A26" s="34">
        <v>3</v>
      </c>
      <c r="B26" s="30">
        <v>299</v>
      </c>
      <c r="C26" s="26" t="str">
        <f t="shared" si="2"/>
        <v>LYC PRIVE OZANAM,  MACON</v>
      </c>
      <c r="D26" s="29">
        <v>1</v>
      </c>
    </row>
    <row r="27" spans="1:5" x14ac:dyDescent="0.25">
      <c r="A27" s="34">
        <v>4</v>
      </c>
      <c r="B27" s="30">
        <v>314</v>
      </c>
      <c r="C27" s="26" t="str">
        <f t="shared" si="2"/>
        <v>LYC HENRI PARRIAT,  MONTCEAU LES MINES</v>
      </c>
      <c r="D27" s="29">
        <v>3</v>
      </c>
    </row>
  </sheetData>
  <mergeCells count="3">
    <mergeCell ref="A9:C9"/>
    <mergeCell ref="C16:E16"/>
    <mergeCell ref="A22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16" sqref="F16"/>
    </sheetView>
  </sheetViews>
  <sheetFormatPr baseColWidth="10" defaultRowHeight="15" x14ac:dyDescent="0.25"/>
  <cols>
    <col min="1" max="1" width="5.85546875" style="18" customWidth="1"/>
    <col min="2" max="2" width="8.28515625" style="42" customWidth="1"/>
    <col min="3" max="3" width="49.7109375" style="18" customWidth="1"/>
    <col min="4" max="4" width="20.28515625" style="18" customWidth="1"/>
    <col min="5" max="16384" width="11.42578125" style="18"/>
  </cols>
  <sheetData>
    <row r="1" spans="1:5" ht="21" x14ac:dyDescent="0.35">
      <c r="A1" s="19"/>
      <c r="B1" s="36"/>
      <c r="C1" s="19" t="s">
        <v>0</v>
      </c>
      <c r="D1" s="23"/>
      <c r="E1" s="23"/>
    </row>
    <row r="2" spans="1:5" ht="21" x14ac:dyDescent="0.35">
      <c r="A2" s="19"/>
      <c r="B2" s="36"/>
      <c r="C2" s="19" t="s">
        <v>28</v>
      </c>
      <c r="D2" s="23"/>
      <c r="E2" s="23"/>
    </row>
    <row r="3" spans="1:5" x14ac:dyDescent="0.25">
      <c r="A3" s="20"/>
      <c r="B3" s="37"/>
      <c r="C3" s="20"/>
      <c r="D3" s="24"/>
      <c r="E3" s="24"/>
    </row>
    <row r="4" spans="1:5" ht="15.75" x14ac:dyDescent="0.25">
      <c r="A4" s="21"/>
      <c r="B4" s="38"/>
      <c r="C4" s="21" t="s">
        <v>10</v>
      </c>
      <c r="D4" s="22"/>
      <c r="E4" s="22"/>
    </row>
    <row r="5" spans="1:5" ht="15.75" x14ac:dyDescent="0.25">
      <c r="A5" s="21"/>
      <c r="B5" s="38"/>
      <c r="C5" s="21" t="s">
        <v>21</v>
      </c>
      <c r="D5" s="22"/>
      <c r="E5" s="22"/>
    </row>
    <row r="6" spans="1:5" ht="15.75" x14ac:dyDescent="0.25">
      <c r="A6" s="21"/>
      <c r="B6" s="38"/>
      <c r="C6" s="21" t="s">
        <v>31</v>
      </c>
      <c r="D6" s="22"/>
      <c r="E6" s="22"/>
    </row>
    <row r="9" spans="1:5" x14ac:dyDescent="0.25">
      <c r="A9" s="58" t="s">
        <v>32</v>
      </c>
      <c r="B9" s="58"/>
      <c r="C9" s="58"/>
    </row>
    <row r="10" spans="1:5" x14ac:dyDescent="0.25">
      <c r="A10" s="27" t="s">
        <v>12</v>
      </c>
      <c r="B10" s="39" t="s">
        <v>13</v>
      </c>
      <c r="C10" s="27" t="s">
        <v>14</v>
      </c>
      <c r="D10" s="27" t="s">
        <v>33</v>
      </c>
    </row>
    <row r="11" spans="1:5" x14ac:dyDescent="0.25">
      <c r="A11" s="31">
        <v>1</v>
      </c>
      <c r="B11" s="40">
        <v>292</v>
      </c>
      <c r="C11" s="26" t="str">
        <f t="shared" ref="C11:C13" si="0">IF(ISBLANK(B11)," ",VLOOKUP(B11,LYC,2,FALSE)&amp;" "&amp;VLOOKUP(B11,LYC,3,FALSE)&amp;",  "&amp;VLOOKUP(B11,LYC,7,FALSE))</f>
        <v>LYC LEON BLUM,  LE CREUSOT CEDEX</v>
      </c>
      <c r="D11" s="29">
        <v>6</v>
      </c>
    </row>
    <row r="12" spans="1:5" x14ac:dyDescent="0.25">
      <c r="A12" s="31">
        <v>2</v>
      </c>
      <c r="B12" s="40">
        <v>202</v>
      </c>
      <c r="C12" s="26" t="str">
        <f t="shared" si="0"/>
        <v>LYC MILITAIRE,  AUTUN CEDEX</v>
      </c>
      <c r="D12" s="29" t="s">
        <v>35</v>
      </c>
    </row>
    <row r="13" spans="1:5" x14ac:dyDescent="0.25">
      <c r="A13" s="31">
        <v>3</v>
      </c>
      <c r="B13" s="40">
        <v>272</v>
      </c>
      <c r="C13" s="26" t="str">
        <f t="shared" si="0"/>
        <v>LA AGRICOLE FONTAINES,  FONTAINES</v>
      </c>
      <c r="D13" s="29" t="s">
        <v>36</v>
      </c>
    </row>
    <row r="14" spans="1:5" x14ac:dyDescent="0.25">
      <c r="A14" s="43"/>
      <c r="B14" s="45"/>
      <c r="C14" s="11"/>
      <c r="D14" s="32"/>
    </row>
    <row r="15" spans="1:5" x14ac:dyDescent="0.25">
      <c r="A15" s="59" t="s">
        <v>34</v>
      </c>
      <c r="B15" s="58"/>
      <c r="C15" s="58"/>
      <c r="D15" s="46"/>
      <c r="E15" s="46"/>
    </row>
    <row r="16" spans="1:5" x14ac:dyDescent="0.25">
      <c r="A16" s="27" t="s">
        <v>12</v>
      </c>
      <c r="B16" s="39" t="s">
        <v>13</v>
      </c>
      <c r="C16" s="27" t="s">
        <v>14</v>
      </c>
      <c r="D16" s="27" t="s">
        <v>33</v>
      </c>
      <c r="E16" s="32"/>
    </row>
    <row r="17" spans="1:5" x14ac:dyDescent="0.25">
      <c r="A17" s="31">
        <v>1</v>
      </c>
      <c r="B17" s="40">
        <v>351</v>
      </c>
      <c r="C17" s="26" t="str">
        <f t="shared" ref="C17:C19" si="1">IF(ISBLANK(B17)," ",VLOOKUP(B17,LYC,2,FALSE)&amp;" "&amp;VLOOKUP(B17,LYC,3,FALSE)&amp;",  "&amp;VLOOKUP(B17,LYC,7,FALSE))</f>
        <v>LA AGRICOLE,  TOURNUS</v>
      </c>
      <c r="D17" s="29">
        <v>6</v>
      </c>
      <c r="E17" s="33"/>
    </row>
    <row r="18" spans="1:5" x14ac:dyDescent="0.25">
      <c r="A18" s="31">
        <v>2</v>
      </c>
      <c r="B18" s="40">
        <v>225</v>
      </c>
      <c r="C18" s="26" t="str">
        <f t="shared" si="1"/>
        <v>LP DES METIERS CAMILLE DU GAST,  CHALON SUR SAONE</v>
      </c>
      <c r="D18" s="29">
        <v>4</v>
      </c>
    </row>
    <row r="19" spans="1:5" x14ac:dyDescent="0.25">
      <c r="A19" s="31">
        <v>3</v>
      </c>
      <c r="B19" s="40">
        <v>227</v>
      </c>
      <c r="C19" s="26" t="str">
        <f t="shared" si="1"/>
        <v>LP THOMAS DUMOREY,  CHALON SUR SAONE</v>
      </c>
      <c r="D19" s="29">
        <v>2</v>
      </c>
    </row>
    <row r="20" spans="1:5" x14ac:dyDescent="0.25">
      <c r="A20" s="17"/>
      <c r="B20" s="41"/>
      <c r="C20" s="11"/>
      <c r="D20" s="32"/>
    </row>
    <row r="21" spans="1:5" x14ac:dyDescent="0.25">
      <c r="B21" s="41"/>
      <c r="C21" s="25"/>
    </row>
  </sheetData>
  <mergeCells count="2">
    <mergeCell ref="A9:C9"/>
    <mergeCell ref="A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RUGBY LYC </vt:lpstr>
      <vt:lpstr>RUGBY COL J2</vt:lpstr>
      <vt:lpstr>VOLLEY LYC CADETS J1</vt:lpstr>
      <vt:lpstr>FUTSAL LYC JUNIORS J1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2016-11-21T12:21:11Z</dcterms:modified>
</cp:coreProperties>
</file>