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_\Desktop\VTT\"/>
    </mc:Choice>
  </mc:AlternateContent>
  <bookViews>
    <workbookView xWindow="0" yWindow="0" windowWidth="28800" windowHeight="12210" activeTab="5"/>
  </bookViews>
  <sheets>
    <sheet name="COL MIXTE EXC" sheetId="1" r:id="rId1"/>
    <sheet name="COL MIXTE ETAB" sheetId="2" r:id="rId2"/>
    <sheet name="LYC MIXTE ETAB" sheetId="3" r:id="rId3"/>
    <sheet name="COL FILLES ANIM" sheetId="4" r:id="rId4"/>
    <sheet name="COL GARCONS ANIM" sheetId="5" r:id="rId5"/>
    <sheet name="LYC MIXTE ANIM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" l="1"/>
  <c r="G14" i="4"/>
  <c r="G13" i="4"/>
  <c r="G12" i="4"/>
  <c r="G11" i="4"/>
  <c r="L10" i="4"/>
  <c r="G10" i="4"/>
  <c r="G9" i="4"/>
  <c r="G8" i="4"/>
  <c r="G7" i="4"/>
  <c r="G6" i="4"/>
  <c r="G5" i="4"/>
  <c r="G4" i="4"/>
  <c r="M114" i="5"/>
  <c r="H114" i="5"/>
  <c r="H113" i="5"/>
  <c r="M112" i="5"/>
  <c r="H112" i="5"/>
  <c r="H111" i="5"/>
  <c r="H110" i="5"/>
  <c r="H109" i="5"/>
  <c r="M108" i="5"/>
  <c r="H108" i="5"/>
  <c r="H107" i="5"/>
  <c r="H106" i="5"/>
  <c r="H105" i="5"/>
  <c r="M104" i="5"/>
  <c r="H104" i="5"/>
  <c r="H103" i="5"/>
  <c r="H102" i="5"/>
  <c r="H101" i="5"/>
  <c r="M100" i="5"/>
  <c r="H100" i="5"/>
  <c r="H99" i="5"/>
  <c r="H98" i="5"/>
  <c r="H97" i="5"/>
  <c r="M96" i="5"/>
  <c r="H96" i="5"/>
  <c r="H95" i="5"/>
  <c r="H94" i="5"/>
  <c r="H93" i="5"/>
  <c r="M92" i="5"/>
  <c r="H92" i="5"/>
  <c r="H91" i="5"/>
  <c r="H90" i="5"/>
  <c r="H89" i="5"/>
  <c r="M88" i="5"/>
  <c r="H88" i="5"/>
  <c r="H87" i="5"/>
  <c r="H86" i="5"/>
  <c r="H85" i="5"/>
  <c r="M84" i="5"/>
  <c r="H84" i="5"/>
  <c r="H83" i="5"/>
  <c r="H82" i="5"/>
  <c r="H81" i="5"/>
  <c r="M80" i="5"/>
  <c r="H80" i="5"/>
  <c r="H79" i="5"/>
  <c r="H78" i="5"/>
  <c r="H77" i="5"/>
  <c r="M76" i="5"/>
  <c r="H76" i="5"/>
  <c r="H75" i="5"/>
  <c r="M74" i="5"/>
  <c r="H74" i="5"/>
  <c r="H73" i="5"/>
  <c r="H72" i="5"/>
  <c r="H71" i="5"/>
  <c r="M70" i="5"/>
  <c r="H70" i="5"/>
  <c r="H69" i="5"/>
  <c r="H68" i="5"/>
  <c r="H67" i="5"/>
  <c r="M66" i="5"/>
  <c r="H66" i="5"/>
  <c r="H65" i="5"/>
  <c r="H64" i="5"/>
  <c r="M63" i="5"/>
  <c r="H63" i="5"/>
  <c r="H62" i="5"/>
  <c r="H61" i="5"/>
  <c r="H60" i="5"/>
  <c r="M59" i="5"/>
  <c r="H59" i="5"/>
  <c r="H58" i="5"/>
  <c r="H57" i="5"/>
  <c r="H56" i="5"/>
  <c r="M55" i="5"/>
  <c r="H55" i="5"/>
  <c r="H54" i="5"/>
  <c r="H53" i="5"/>
  <c r="H52" i="5"/>
  <c r="H51" i="5"/>
  <c r="M50" i="5"/>
  <c r="H50" i="5"/>
  <c r="H49" i="5"/>
  <c r="H48" i="5"/>
  <c r="H47" i="5"/>
  <c r="M46" i="5"/>
  <c r="H46" i="5"/>
  <c r="H45" i="5"/>
  <c r="H44" i="5"/>
  <c r="H43" i="5"/>
  <c r="H42" i="5"/>
  <c r="M41" i="5"/>
  <c r="H41" i="5"/>
  <c r="H40" i="5"/>
  <c r="H39" i="5"/>
  <c r="H38" i="5"/>
  <c r="M37" i="5"/>
  <c r="H37" i="5"/>
  <c r="H36" i="5"/>
  <c r="H35" i="5"/>
  <c r="H34" i="5"/>
  <c r="M33" i="5"/>
  <c r="H33" i="5"/>
  <c r="H32" i="5"/>
  <c r="H31" i="5"/>
  <c r="H30" i="5"/>
  <c r="M29" i="5"/>
  <c r="H29" i="5"/>
  <c r="H28" i="5"/>
  <c r="H27" i="5"/>
  <c r="M26" i="5"/>
  <c r="H26" i="5"/>
  <c r="H25" i="5"/>
  <c r="H24" i="5"/>
  <c r="H23" i="5"/>
  <c r="M22" i="5"/>
  <c r="H22" i="5"/>
  <c r="H21" i="5"/>
  <c r="H20" i="5"/>
  <c r="H19" i="5"/>
  <c r="M18" i="5"/>
  <c r="H18" i="5"/>
  <c r="H17" i="5"/>
  <c r="H16" i="5"/>
  <c r="H15" i="5"/>
  <c r="M14" i="5"/>
  <c r="H14" i="5"/>
  <c r="H13" i="5"/>
  <c r="H12" i="5"/>
  <c r="H11" i="5"/>
  <c r="M10" i="5"/>
  <c r="H10" i="5"/>
  <c r="H9" i="5"/>
  <c r="H8" i="5"/>
  <c r="M7" i="5"/>
  <c r="H7" i="5"/>
  <c r="H6" i="5"/>
  <c r="H5" i="5"/>
  <c r="H4" i="5"/>
  <c r="H6" i="4" l="1"/>
  <c r="H14" i="4"/>
  <c r="H10" i="4"/>
  <c r="I80" i="5"/>
  <c r="I96" i="5"/>
  <c r="I112" i="5"/>
  <c r="I10" i="5"/>
  <c r="I66" i="5"/>
  <c r="I18" i="5"/>
  <c r="I37" i="5"/>
  <c r="I50" i="5"/>
  <c r="I63" i="5"/>
  <c r="I76" i="5"/>
  <c r="I114" i="5"/>
  <c r="I7" i="5"/>
  <c r="I22" i="5"/>
  <c r="I29" i="5"/>
  <c r="I41" i="5"/>
  <c r="I84" i="5"/>
  <c r="I100" i="5"/>
  <c r="I26" i="5"/>
  <c r="I46" i="5"/>
  <c r="I55" i="5"/>
  <c r="I70" i="5"/>
  <c r="I88" i="5"/>
  <c r="I104" i="5"/>
  <c r="I14" i="5"/>
  <c r="I33" i="5"/>
  <c r="I59" i="5"/>
  <c r="I74" i="5"/>
  <c r="I92" i="5"/>
  <c r="I108" i="5"/>
  <c r="F7" i="3" l="1"/>
  <c r="F6" i="3"/>
  <c r="F5" i="3"/>
  <c r="F8" i="2"/>
  <c r="F7" i="2"/>
  <c r="F6" i="2"/>
  <c r="F5" i="2"/>
  <c r="F4" i="2"/>
  <c r="F5" i="1"/>
  <c r="F6" i="1"/>
  <c r="F7" i="1"/>
  <c r="F8" i="1"/>
  <c r="F9" i="1"/>
  <c r="F10" i="1"/>
  <c r="F11" i="1"/>
  <c r="F12" i="1"/>
  <c r="F13" i="1"/>
  <c r="F4" i="1"/>
</calcChain>
</file>

<file path=xl/sharedStrings.xml><?xml version="1.0" encoding="utf-8"?>
<sst xmlns="http://schemas.openxmlformats.org/spreadsheetml/2006/main" count="475" uniqueCount="300">
  <si>
    <t>Le Vallon</t>
  </si>
  <si>
    <t>Equipe</t>
  </si>
  <si>
    <t>Etab</t>
  </si>
  <si>
    <t>Clas ENDURO</t>
  </si>
  <si>
    <t>Clas TRIAL</t>
  </si>
  <si>
    <t>Clas RELAIS</t>
  </si>
  <si>
    <t>POINTS</t>
  </si>
  <si>
    <t>Clas FINAL</t>
  </si>
  <si>
    <t>Ferdinand Sarrien</t>
  </si>
  <si>
    <t>Victor Hugo</t>
  </si>
  <si>
    <t>Des Autels</t>
  </si>
  <si>
    <t>Jean Moulin</t>
  </si>
  <si>
    <t>Jeanne d'Arc</t>
  </si>
  <si>
    <t>Bonaparte</t>
  </si>
  <si>
    <t>LYCEES MIXTE ETABLISSEMENT</t>
  </si>
  <si>
    <t>COLLEGES MIXTE ETABLISSEMENT</t>
  </si>
  <si>
    <t>Nom</t>
  </si>
  <si>
    <t>Prénom</t>
  </si>
  <si>
    <t>Nom étab.</t>
  </si>
  <si>
    <t>N°</t>
  </si>
  <si>
    <t>DOSSARD</t>
  </si>
  <si>
    <t>TRIAL 1</t>
  </si>
  <si>
    <t>TRIAL 2</t>
  </si>
  <si>
    <t>TOTAL INDIV</t>
  </si>
  <si>
    <t>TOTAL EQUIP</t>
  </si>
  <si>
    <t>CLASSEMENT TRIAL</t>
  </si>
  <si>
    <t>TPS CROSS</t>
  </si>
  <si>
    <t>CLASS CROSS</t>
  </si>
  <si>
    <t>TOTALCROSS TRIAL</t>
  </si>
  <si>
    <t>CLASS FINAL</t>
  </si>
  <si>
    <t>CASTAIGNOS</t>
  </si>
  <si>
    <t>Pierre</t>
  </si>
  <si>
    <t>Collège Saint-Sacrement</t>
  </si>
  <si>
    <t>METRET</t>
  </si>
  <si>
    <t>Tom</t>
  </si>
  <si>
    <t>CLERE</t>
  </si>
  <si>
    <t>Loan</t>
  </si>
  <si>
    <t>DUPY</t>
  </si>
  <si>
    <t>Aubin</t>
  </si>
  <si>
    <t>1h11'30</t>
  </si>
  <si>
    <t>KOERT VAN DER LINDEN</t>
  </si>
  <si>
    <t>QUENTIN</t>
  </si>
  <si>
    <t>Collège Ferdinand Sarrien</t>
  </si>
  <si>
    <t>BERNARDIN</t>
  </si>
  <si>
    <t>Zoé</t>
  </si>
  <si>
    <t>GUINET</t>
  </si>
  <si>
    <t>Maéline</t>
  </si>
  <si>
    <t>1h33'01</t>
  </si>
  <si>
    <t>AUGENDRE-COURTOIS</t>
  </si>
  <si>
    <t>Ilan</t>
  </si>
  <si>
    <t>MAUPAS</t>
  </si>
  <si>
    <t>Lazare</t>
  </si>
  <si>
    <t>MIGUEL</t>
  </si>
  <si>
    <t>Nolan</t>
  </si>
  <si>
    <t>DANIEL</t>
  </si>
  <si>
    <t>Alexis</t>
  </si>
  <si>
    <t>1h15'15</t>
  </si>
  <si>
    <t>Justin</t>
  </si>
  <si>
    <t>VILLALOBOS</t>
  </si>
  <si>
    <t>Firmin</t>
  </si>
  <si>
    <t>LELONG</t>
  </si>
  <si>
    <t>Kenzo</t>
  </si>
  <si>
    <t>HERVOIS</t>
  </si>
  <si>
    <t>LUCAS</t>
  </si>
  <si>
    <t>1h17'43</t>
  </si>
  <si>
    <t>MICHAUD</t>
  </si>
  <si>
    <t>Bryan</t>
  </si>
  <si>
    <t>Établissement régional d'enseignement adapté Claude Brosse</t>
  </si>
  <si>
    <t>ROSE</t>
  </si>
  <si>
    <t>Thomas</t>
  </si>
  <si>
    <t>ABDULKERIMOV</t>
  </si>
  <si>
    <t>RAMZAN</t>
  </si>
  <si>
    <t>GRAND</t>
  </si>
  <si>
    <t>Yanis</t>
  </si>
  <si>
    <t>1h24'29</t>
  </si>
  <si>
    <t>MEUNIER</t>
  </si>
  <si>
    <t>DUMONTET</t>
  </si>
  <si>
    <t>THIBAULT</t>
  </si>
  <si>
    <t xml:space="preserve">CAPELLI </t>
  </si>
  <si>
    <t>MILO</t>
  </si>
  <si>
    <t>EUVRARD</t>
  </si>
  <si>
    <t>MATHIS</t>
  </si>
  <si>
    <t>1h36'23</t>
  </si>
  <si>
    <t>DUREL</t>
  </si>
  <si>
    <t>Jean</t>
  </si>
  <si>
    <t>Collège Guillaume des Autels</t>
  </si>
  <si>
    <t>GIRARD</t>
  </si>
  <si>
    <t>Maëlan</t>
  </si>
  <si>
    <t>PALLOT</t>
  </si>
  <si>
    <t>ADAM</t>
  </si>
  <si>
    <t>1h11'08</t>
  </si>
  <si>
    <t>BROCHOT</t>
  </si>
  <si>
    <t>Loïs</t>
  </si>
  <si>
    <t>Collège Jorge Semprun</t>
  </si>
  <si>
    <t>VENIANT</t>
  </si>
  <si>
    <t>Loris</t>
  </si>
  <si>
    <t>AUROUSSEAU</t>
  </si>
  <si>
    <t>Marius</t>
  </si>
  <si>
    <t>SLIMANI</t>
  </si>
  <si>
    <t>Mouhammad</t>
  </si>
  <si>
    <t>1h18'05</t>
  </si>
  <si>
    <t>DE SOUSA</t>
  </si>
  <si>
    <t>Robin</t>
  </si>
  <si>
    <t>DE MACEDO</t>
  </si>
  <si>
    <t>Dimathéo</t>
  </si>
  <si>
    <t>VICHARD</t>
  </si>
  <si>
    <t>LABBE</t>
  </si>
  <si>
    <t>Shyler-lee</t>
  </si>
  <si>
    <t>1h26'58</t>
  </si>
  <si>
    <t>BOUTON</t>
  </si>
  <si>
    <t>Noé</t>
  </si>
  <si>
    <t>BORYSKO</t>
  </si>
  <si>
    <t>Bazil</t>
  </si>
  <si>
    <t>Liam</t>
  </si>
  <si>
    <t>Moussa</t>
  </si>
  <si>
    <t>1h50'55</t>
  </si>
  <si>
    <t>ROUX</t>
  </si>
  <si>
    <t>Roman</t>
  </si>
  <si>
    <t>LEBALLEUX</t>
  </si>
  <si>
    <t>Amaury</t>
  </si>
  <si>
    <t>LABAUNE</t>
  </si>
  <si>
    <t>Maxence</t>
  </si>
  <si>
    <t>FREVILLE MARTIN</t>
  </si>
  <si>
    <t>Florian</t>
  </si>
  <si>
    <t>BERAUD</t>
  </si>
  <si>
    <t>Mahé</t>
  </si>
  <si>
    <t>1h43'14</t>
  </si>
  <si>
    <t>ARNAUD</t>
  </si>
  <si>
    <t>Alix</t>
  </si>
  <si>
    <t>BRAUD</t>
  </si>
  <si>
    <t>Gatien</t>
  </si>
  <si>
    <t>DUCERF</t>
  </si>
  <si>
    <t>Théo</t>
  </si>
  <si>
    <t>FORAT</t>
  </si>
  <si>
    <t>Maé</t>
  </si>
  <si>
    <t>1h28h50</t>
  </si>
  <si>
    <t>FERREIRA</t>
  </si>
  <si>
    <t>MANON</t>
  </si>
  <si>
    <t>Collège Victor Hugo</t>
  </si>
  <si>
    <t>CHAKMA</t>
  </si>
  <si>
    <t>Celyan</t>
  </si>
  <si>
    <t>DA COSTA</t>
  </si>
  <si>
    <t>Adrien</t>
  </si>
  <si>
    <t>BONNOT</t>
  </si>
  <si>
    <t>GUILLERMONT</t>
  </si>
  <si>
    <t>SACHA</t>
  </si>
  <si>
    <t>1h09'30</t>
  </si>
  <si>
    <t>GARCIN</t>
  </si>
  <si>
    <t>JULES</t>
  </si>
  <si>
    <t>LEGRAND</t>
  </si>
  <si>
    <t>STANN</t>
  </si>
  <si>
    <t>PAN</t>
  </si>
  <si>
    <t>LUCK</t>
  </si>
  <si>
    <t>TONDUT</t>
  </si>
  <si>
    <t>THIBO</t>
  </si>
  <si>
    <t>1h38'40</t>
  </si>
  <si>
    <t>DELARCHE</t>
  </si>
  <si>
    <t>SAMUEL</t>
  </si>
  <si>
    <t>FLORIMOND</t>
  </si>
  <si>
    <t>ERWAN</t>
  </si>
  <si>
    <t>MAEVA</t>
  </si>
  <si>
    <t>KOSKINEN</t>
  </si>
  <si>
    <t>Mika</t>
  </si>
  <si>
    <t>1h33'55</t>
  </si>
  <si>
    <t>CHARLOT</t>
  </si>
  <si>
    <t>CLARENCE</t>
  </si>
  <si>
    <t>GUIOT</t>
  </si>
  <si>
    <t>MATHIAS</t>
  </si>
  <si>
    <t>POGGI</t>
  </si>
  <si>
    <t>MAXIME</t>
  </si>
  <si>
    <t>NC</t>
  </si>
  <si>
    <t>KHIER</t>
  </si>
  <si>
    <t>Djamil</t>
  </si>
  <si>
    <t>Collège Jean Moulin</t>
  </si>
  <si>
    <t>LOISY</t>
  </si>
  <si>
    <t>Mathéo</t>
  </si>
  <si>
    <t>MUR LAMOTHE</t>
  </si>
  <si>
    <t>Samuel</t>
  </si>
  <si>
    <t>MZARGUI</t>
  </si>
  <si>
    <t>Djebril</t>
  </si>
  <si>
    <t>1h28'32</t>
  </si>
  <si>
    <t>LEREBOULET</t>
  </si>
  <si>
    <t>Enzo</t>
  </si>
  <si>
    <t>MENDES FERREIRA</t>
  </si>
  <si>
    <t>Nathan</t>
  </si>
  <si>
    <t>GAÏDI</t>
  </si>
  <si>
    <t>Elyes</t>
  </si>
  <si>
    <t>BAKKALI</t>
  </si>
  <si>
    <t>YASSIN</t>
  </si>
  <si>
    <t>1h29'05</t>
  </si>
  <si>
    <t>GOUJET</t>
  </si>
  <si>
    <t>Lola</t>
  </si>
  <si>
    <t>GRECKI</t>
  </si>
  <si>
    <t>Raissana</t>
  </si>
  <si>
    <t>HADJ OTHMANE</t>
  </si>
  <si>
    <t>Ihssene</t>
  </si>
  <si>
    <t>KADRI</t>
  </si>
  <si>
    <t>Lilou</t>
  </si>
  <si>
    <t>LEBLANC</t>
  </si>
  <si>
    <t>Eugénie</t>
  </si>
  <si>
    <t>LOUDOT</t>
  </si>
  <si>
    <t>1h36'50</t>
  </si>
  <si>
    <t>ADANG</t>
  </si>
  <si>
    <t>Yoan</t>
  </si>
  <si>
    <t>Collège Antoine de Saint-Exupéry</t>
  </si>
  <si>
    <t>ANTUNES</t>
  </si>
  <si>
    <t>Noa</t>
  </si>
  <si>
    <t>RYNOVSKI</t>
  </si>
  <si>
    <t>TIMEO</t>
  </si>
  <si>
    <t>ROBELIN</t>
  </si>
  <si>
    <t>Joris</t>
  </si>
  <si>
    <t>1h06'25</t>
  </si>
  <si>
    <t>DI GANGI</t>
  </si>
  <si>
    <t>HAXHIDEMA</t>
  </si>
  <si>
    <t>Ergin</t>
  </si>
  <si>
    <t>LAGROT</t>
  </si>
  <si>
    <t>Gianni</t>
  </si>
  <si>
    <t>D’AIX</t>
  </si>
  <si>
    <t>Lucas</t>
  </si>
  <si>
    <t>1h13'55</t>
  </si>
  <si>
    <t>RODRIGUES</t>
  </si>
  <si>
    <t>DYLAN</t>
  </si>
  <si>
    <t>SAMHI</t>
  </si>
  <si>
    <t>SOULEYMEN</t>
  </si>
  <si>
    <t>ROUSSON</t>
  </si>
  <si>
    <t>Jules</t>
  </si>
  <si>
    <t>BOUAMAR</t>
  </si>
  <si>
    <t>ELOUAN</t>
  </si>
  <si>
    <t>1h29'10</t>
  </si>
  <si>
    <t>BONNETAIN</t>
  </si>
  <si>
    <t>Collège René Cassin</t>
  </si>
  <si>
    <t>DESCHARMES</t>
  </si>
  <si>
    <t>DUMEUSOIS</t>
  </si>
  <si>
    <t>COLINE</t>
  </si>
  <si>
    <t>PORNET</t>
  </si>
  <si>
    <t>Clara</t>
  </si>
  <si>
    <t>1h24'05</t>
  </si>
  <si>
    <t>ALIX</t>
  </si>
  <si>
    <t>Antoine</t>
  </si>
  <si>
    <t>Collège En Fleurette</t>
  </si>
  <si>
    <t>BERNARD</t>
  </si>
  <si>
    <t>VANPARYS</t>
  </si>
  <si>
    <t>LINKE</t>
  </si>
  <si>
    <t>1h25'40</t>
  </si>
  <si>
    <t>MAYEUX</t>
  </si>
  <si>
    <t>Artur</t>
  </si>
  <si>
    <t>MARIE-MAGDELAINE</t>
  </si>
  <si>
    <t>Sasha</t>
  </si>
  <si>
    <t>DOUHAY</t>
  </si>
  <si>
    <t>Eliot</t>
  </si>
  <si>
    <t>RONDIER</t>
  </si>
  <si>
    <t>Jeanne</t>
  </si>
  <si>
    <t>1h10'14</t>
  </si>
  <si>
    <t>BOUILLON</t>
  </si>
  <si>
    <t>LOUIS</t>
  </si>
  <si>
    <t>COLLEGE PRUD'HON CLUNY</t>
  </si>
  <si>
    <t>HADDAD</t>
  </si>
  <si>
    <t>ENZO</t>
  </si>
  <si>
    <t>OZJABIN</t>
  </si>
  <si>
    <t>EZCHIEL</t>
  </si>
  <si>
    <t>ALBAN</t>
  </si>
  <si>
    <t>ANATOLE</t>
  </si>
  <si>
    <t>1h33'00</t>
  </si>
  <si>
    <t>COUTHERON</t>
  </si>
  <si>
    <t>MAZIN</t>
  </si>
  <si>
    <t>DUZANEL</t>
  </si>
  <si>
    <t>BASTIEN</t>
  </si>
  <si>
    <t>VANHAENACHEZ</t>
  </si>
  <si>
    <t>NIMZAD</t>
  </si>
  <si>
    <t>1h17'02</t>
  </si>
  <si>
    <t>COMMERCON</t>
  </si>
  <si>
    <t>LOUISON</t>
  </si>
  <si>
    <t>GILEZON</t>
  </si>
  <si>
    <t>ELIAS</t>
  </si>
  <si>
    <t>1h34'56</t>
  </si>
  <si>
    <t>CLAS FINAL</t>
  </si>
  <si>
    <t>Camille</t>
  </si>
  <si>
    <t>Solène</t>
  </si>
  <si>
    <t>Dorine</t>
  </si>
  <si>
    <t>1h35'20</t>
  </si>
  <si>
    <t>Jade</t>
  </si>
  <si>
    <t>LILOE</t>
  </si>
  <si>
    <t>PAULINE</t>
  </si>
  <si>
    <t>Daphné</t>
  </si>
  <si>
    <t>1h38'07</t>
  </si>
  <si>
    <t>NINA</t>
  </si>
  <si>
    <t>ADELIA</t>
  </si>
  <si>
    <t>MARION</t>
  </si>
  <si>
    <t>GABRIELLE</t>
  </si>
  <si>
    <t>1h35'55</t>
  </si>
  <si>
    <t>Mais non conforme</t>
  </si>
  <si>
    <t>COLLEGES GARCONS ANIMATION</t>
  </si>
  <si>
    <t>COLLEGES FILLES ANIMATION</t>
  </si>
  <si>
    <t>LAPALUS</t>
  </si>
  <si>
    <t>Lycée privé Jeanne d'Arc</t>
  </si>
  <si>
    <t>ELIOTT</t>
  </si>
  <si>
    <t>PLATRET GOUTTE</t>
  </si>
  <si>
    <t>MATHÉO</t>
  </si>
  <si>
    <t>NATIVEL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</si>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</sst>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theme="8" tint="0.79998168889431442"/>
        <bgColor rgb="FFB7DEE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1" xfId="0" applyFill="1" applyBorder="1"/>
    <xf numFmtId="0" fontId="0" fillId="6" borderId="1" xfId="0" applyFill="1" applyBorder="1" applyAlignment="1">
      <alignment horizontal="center"/>
    </xf>
    <xf numFmtId="0" fontId="0" fillId="2" borderId="1" xfId="0" applyFill="1" applyBorder="1"/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N15" sqref="N15"/>
    </sheetView>
  </sheetViews>
  <sheetFormatPr baseColWidth="10" defaultRowHeight="15" x14ac:dyDescent="0.25"/>
  <cols>
    <col min="3" max="3" width="15" customWidth="1"/>
    <col min="4" max="4" width="12.140625" customWidth="1"/>
    <col min="5" max="5" width="12.28515625" customWidth="1"/>
  </cols>
  <sheetData>
    <row r="1" spans="1:7" x14ac:dyDescent="0.25">
      <c r="A1" s="9" t="s">
        <v>15</v>
      </c>
      <c r="B1" s="9"/>
      <c r="C1" s="9"/>
      <c r="D1" s="9"/>
      <c r="E1" s="9"/>
      <c r="F1" s="9"/>
      <c r="G1" s="9"/>
    </row>
    <row r="3" spans="1:7" x14ac:dyDescent="0.25">
      <c r="A3" s="1" t="s">
        <v>2</v>
      </c>
      <c r="B3" s="1" t="s">
        <v>1</v>
      </c>
      <c r="C3" s="1" t="s">
        <v>3</v>
      </c>
      <c r="D3" s="1" t="s">
        <v>4</v>
      </c>
      <c r="E3" s="1" t="s">
        <v>5</v>
      </c>
      <c r="F3" s="4" t="s">
        <v>6</v>
      </c>
      <c r="G3" s="7" t="s">
        <v>7</v>
      </c>
    </row>
    <row r="4" spans="1:7" x14ac:dyDescent="0.25">
      <c r="A4" s="2" t="s">
        <v>0</v>
      </c>
      <c r="B4" s="3">
        <v>1</v>
      </c>
      <c r="C4" s="3">
        <v>4</v>
      </c>
      <c r="D4" s="3">
        <v>1</v>
      </c>
      <c r="E4" s="3">
        <v>1</v>
      </c>
      <c r="F4" s="3">
        <f>C4+D4+E4</f>
        <v>6</v>
      </c>
      <c r="G4" s="8">
        <v>1</v>
      </c>
    </row>
    <row r="5" spans="1:7" x14ac:dyDescent="0.25">
      <c r="A5" s="2" t="s">
        <v>0</v>
      </c>
      <c r="B5" s="3">
        <v>2</v>
      </c>
      <c r="C5" s="3">
        <v>2</v>
      </c>
      <c r="D5" s="3">
        <v>8</v>
      </c>
      <c r="E5" s="3">
        <v>5</v>
      </c>
      <c r="F5" s="3">
        <f t="shared" ref="F5:F13" si="0">C5+D5+E5</f>
        <v>15</v>
      </c>
      <c r="G5" s="8">
        <v>5</v>
      </c>
    </row>
    <row r="6" spans="1:7" x14ac:dyDescent="0.25">
      <c r="A6" s="2" t="s">
        <v>0</v>
      </c>
      <c r="B6" s="3">
        <v>3</v>
      </c>
      <c r="C6" s="3">
        <v>1</v>
      </c>
      <c r="D6" s="3">
        <v>3</v>
      </c>
      <c r="E6" s="3">
        <v>2</v>
      </c>
      <c r="F6" s="3">
        <f t="shared" si="0"/>
        <v>6</v>
      </c>
      <c r="G6" s="8">
        <v>1</v>
      </c>
    </row>
    <row r="7" spans="1:7" x14ac:dyDescent="0.25">
      <c r="A7" s="2" t="s">
        <v>0</v>
      </c>
      <c r="B7" s="3">
        <v>4</v>
      </c>
      <c r="C7" s="3">
        <v>5</v>
      </c>
      <c r="D7" s="3">
        <v>5</v>
      </c>
      <c r="E7" s="3">
        <v>4</v>
      </c>
      <c r="F7" s="3">
        <f t="shared" si="0"/>
        <v>14</v>
      </c>
      <c r="G7" s="8">
        <v>4</v>
      </c>
    </row>
    <row r="8" spans="1:7" x14ac:dyDescent="0.25">
      <c r="A8" s="2" t="s">
        <v>0</v>
      </c>
      <c r="B8" s="3">
        <v>5</v>
      </c>
      <c r="C8" s="3">
        <v>6</v>
      </c>
      <c r="D8" s="3">
        <v>4</v>
      </c>
      <c r="E8" s="3">
        <v>9</v>
      </c>
      <c r="F8" s="3">
        <f t="shared" si="0"/>
        <v>19</v>
      </c>
      <c r="G8" s="8">
        <v>8</v>
      </c>
    </row>
    <row r="9" spans="1:7" x14ac:dyDescent="0.25">
      <c r="A9" s="2" t="s">
        <v>0</v>
      </c>
      <c r="B9" s="3">
        <v>6</v>
      </c>
      <c r="C9" s="3">
        <v>9</v>
      </c>
      <c r="D9" s="3">
        <v>7</v>
      </c>
      <c r="E9" s="3">
        <v>7</v>
      </c>
      <c r="F9" s="3">
        <f t="shared" si="0"/>
        <v>23</v>
      </c>
      <c r="G9" s="8">
        <v>9</v>
      </c>
    </row>
    <row r="10" spans="1:7" x14ac:dyDescent="0.25">
      <c r="A10" s="2" t="s">
        <v>0</v>
      </c>
      <c r="B10" s="3">
        <v>7</v>
      </c>
      <c r="C10" s="3">
        <v>2</v>
      </c>
      <c r="D10" s="3">
        <v>6</v>
      </c>
      <c r="E10" s="3">
        <v>3</v>
      </c>
      <c r="F10" s="3">
        <f t="shared" si="0"/>
        <v>11</v>
      </c>
      <c r="G10" s="8">
        <v>3</v>
      </c>
    </row>
    <row r="11" spans="1:7" x14ac:dyDescent="0.25">
      <c r="A11" s="2" t="s">
        <v>0</v>
      </c>
      <c r="B11" s="3">
        <v>8</v>
      </c>
      <c r="C11" s="3">
        <v>7</v>
      </c>
      <c r="D11" s="3">
        <v>2</v>
      </c>
      <c r="E11" s="3">
        <v>8</v>
      </c>
      <c r="F11" s="3">
        <f t="shared" si="0"/>
        <v>17</v>
      </c>
      <c r="G11" s="8">
        <v>6</v>
      </c>
    </row>
    <row r="12" spans="1:7" x14ac:dyDescent="0.25">
      <c r="A12" s="2" t="s">
        <v>0</v>
      </c>
      <c r="B12" s="3">
        <v>9</v>
      </c>
      <c r="C12" s="3">
        <v>3</v>
      </c>
      <c r="D12" s="3">
        <v>9</v>
      </c>
      <c r="E12" s="3">
        <v>6</v>
      </c>
      <c r="F12" s="3">
        <f t="shared" si="0"/>
        <v>18</v>
      </c>
      <c r="G12" s="8">
        <v>7</v>
      </c>
    </row>
    <row r="13" spans="1:7" x14ac:dyDescent="0.25">
      <c r="A13" s="2" t="s">
        <v>0</v>
      </c>
      <c r="B13" s="3">
        <v>10</v>
      </c>
      <c r="C13" s="3">
        <v>8</v>
      </c>
      <c r="D13" s="3">
        <v>7</v>
      </c>
      <c r="E13" s="3">
        <v>10</v>
      </c>
      <c r="F13" s="3">
        <f t="shared" si="0"/>
        <v>25</v>
      </c>
      <c r="G13" s="8">
        <v>10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5" sqref="D15"/>
    </sheetView>
  </sheetViews>
  <sheetFormatPr baseColWidth="10" defaultRowHeight="15" x14ac:dyDescent="0.25"/>
  <cols>
    <col min="1" max="1" width="22.42578125" customWidth="1"/>
    <col min="3" max="3" width="14.5703125" customWidth="1"/>
  </cols>
  <sheetData>
    <row r="1" spans="1:7" x14ac:dyDescent="0.25">
      <c r="A1" s="9" t="s">
        <v>15</v>
      </c>
      <c r="B1" s="9"/>
      <c r="C1" s="9"/>
      <c r="D1" s="9"/>
      <c r="E1" s="9"/>
      <c r="F1" s="9"/>
      <c r="G1" s="9"/>
    </row>
    <row r="3" spans="1:7" x14ac:dyDescent="0.25">
      <c r="A3" s="1" t="s">
        <v>2</v>
      </c>
      <c r="B3" s="1" t="s">
        <v>1</v>
      </c>
      <c r="C3" s="1" t="s">
        <v>3</v>
      </c>
      <c r="D3" s="1" t="s">
        <v>4</v>
      </c>
      <c r="E3" s="1" t="s">
        <v>5</v>
      </c>
      <c r="F3" s="4" t="s">
        <v>6</v>
      </c>
      <c r="G3" s="7" t="s">
        <v>7</v>
      </c>
    </row>
    <row r="4" spans="1:7" x14ac:dyDescent="0.25">
      <c r="A4" s="2" t="s">
        <v>8</v>
      </c>
      <c r="B4" s="3">
        <v>1</v>
      </c>
      <c r="C4" s="3">
        <v>1</v>
      </c>
      <c r="D4" s="3">
        <v>2</v>
      </c>
      <c r="E4" s="3">
        <v>2</v>
      </c>
      <c r="F4" s="3">
        <f>C4+D4+E4</f>
        <v>5</v>
      </c>
      <c r="G4" s="8">
        <v>1</v>
      </c>
    </row>
    <row r="5" spans="1:7" x14ac:dyDescent="0.25">
      <c r="A5" s="2" t="s">
        <v>9</v>
      </c>
      <c r="B5" s="3">
        <v>1</v>
      </c>
      <c r="C5" s="3">
        <v>3</v>
      </c>
      <c r="D5" s="3">
        <v>1</v>
      </c>
      <c r="E5" s="3">
        <v>3</v>
      </c>
      <c r="F5" s="3">
        <f t="shared" ref="F5:F8" si="0">C5+D5+E5</f>
        <v>7</v>
      </c>
      <c r="G5" s="8">
        <v>3</v>
      </c>
    </row>
    <row r="6" spans="1:7" x14ac:dyDescent="0.25">
      <c r="A6" s="2" t="s">
        <v>9</v>
      </c>
      <c r="B6" s="3">
        <v>2</v>
      </c>
      <c r="C6" s="3">
        <v>4</v>
      </c>
      <c r="D6" s="3">
        <v>4</v>
      </c>
      <c r="E6" s="3">
        <v>4</v>
      </c>
      <c r="F6" s="3">
        <f t="shared" si="0"/>
        <v>12</v>
      </c>
      <c r="G6" s="8">
        <v>5</v>
      </c>
    </row>
    <row r="7" spans="1:7" x14ac:dyDescent="0.25">
      <c r="A7" s="2" t="s">
        <v>10</v>
      </c>
      <c r="B7" s="3">
        <v>1</v>
      </c>
      <c r="C7" s="3">
        <v>2</v>
      </c>
      <c r="D7" s="3">
        <v>3</v>
      </c>
      <c r="E7" s="3">
        <v>1</v>
      </c>
      <c r="F7" s="3">
        <f t="shared" si="0"/>
        <v>6</v>
      </c>
      <c r="G7" s="8">
        <v>2</v>
      </c>
    </row>
    <row r="8" spans="1:7" x14ac:dyDescent="0.25">
      <c r="A8" s="2" t="s">
        <v>11</v>
      </c>
      <c r="B8" s="3">
        <v>1</v>
      </c>
      <c r="C8" s="3">
        <v>5</v>
      </c>
      <c r="D8" s="3">
        <v>3</v>
      </c>
      <c r="E8" s="3">
        <v>1</v>
      </c>
      <c r="F8" s="3">
        <f t="shared" si="0"/>
        <v>9</v>
      </c>
      <c r="G8" s="8">
        <v>4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1" sqref="E11"/>
    </sheetView>
  </sheetViews>
  <sheetFormatPr baseColWidth="10" defaultRowHeight="15" x14ac:dyDescent="0.25"/>
  <cols>
    <col min="1" max="1" width="20.28515625" customWidth="1"/>
    <col min="3" max="3" width="15.85546875" customWidth="1"/>
    <col min="4" max="4" width="16.28515625" customWidth="1"/>
    <col min="5" max="5" width="15.140625" customWidth="1"/>
  </cols>
  <sheetData>
    <row r="1" spans="1:7" x14ac:dyDescent="0.25">
      <c r="A1" s="9" t="s">
        <v>14</v>
      </c>
      <c r="B1" s="9"/>
      <c r="C1" s="9"/>
      <c r="D1" s="9"/>
      <c r="E1" s="9"/>
      <c r="F1" s="9"/>
      <c r="G1" s="9"/>
    </row>
    <row r="4" spans="1:7" x14ac:dyDescent="0.25">
      <c r="A4" s="1" t="s">
        <v>2</v>
      </c>
      <c r="B4" s="1" t="s">
        <v>1</v>
      </c>
      <c r="C4" s="1" t="s">
        <v>3</v>
      </c>
      <c r="D4" s="1" t="s">
        <v>4</v>
      </c>
      <c r="E4" s="1" t="s">
        <v>5</v>
      </c>
      <c r="F4" s="4" t="s">
        <v>6</v>
      </c>
      <c r="G4" s="7" t="s">
        <v>7</v>
      </c>
    </row>
    <row r="5" spans="1:7" x14ac:dyDescent="0.25">
      <c r="A5" s="2" t="s">
        <v>12</v>
      </c>
      <c r="B5" s="3">
        <v>1</v>
      </c>
      <c r="C5" s="3">
        <v>1</v>
      </c>
      <c r="D5" s="3">
        <v>2</v>
      </c>
      <c r="E5" s="3">
        <v>1</v>
      </c>
      <c r="F5" s="3">
        <f>C5+D5+E5</f>
        <v>4</v>
      </c>
      <c r="G5" s="8">
        <v>1</v>
      </c>
    </row>
    <row r="6" spans="1:7" x14ac:dyDescent="0.25">
      <c r="A6" s="2" t="s">
        <v>12</v>
      </c>
      <c r="B6" s="3">
        <v>2</v>
      </c>
      <c r="C6" s="3">
        <v>3</v>
      </c>
      <c r="D6" s="3">
        <v>3</v>
      </c>
      <c r="E6" s="3">
        <v>3</v>
      </c>
      <c r="F6" s="3">
        <f t="shared" ref="F6:F7" si="0">C6+D6+E6</f>
        <v>9</v>
      </c>
      <c r="G6" s="8">
        <v>3</v>
      </c>
    </row>
    <row r="7" spans="1:7" x14ac:dyDescent="0.25">
      <c r="A7" s="2" t="s">
        <v>13</v>
      </c>
      <c r="B7" s="3">
        <v>1</v>
      </c>
      <c r="C7" s="3">
        <v>2</v>
      </c>
      <c r="D7" s="3">
        <v>1</v>
      </c>
      <c r="E7" s="3">
        <v>2</v>
      </c>
      <c r="F7" s="3">
        <f t="shared" si="0"/>
        <v>5</v>
      </c>
      <c r="G7" s="8">
        <v>2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P21" sqref="P21"/>
    </sheetView>
  </sheetViews>
  <sheetFormatPr baseColWidth="10" defaultRowHeight="15" x14ac:dyDescent="0.25"/>
  <sheetData>
    <row r="1" spans="1:14" x14ac:dyDescent="0.25">
      <c r="A1" s="9" t="s">
        <v>292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4" x14ac:dyDescent="0.25">
      <c r="A3" s="12" t="s">
        <v>17</v>
      </c>
      <c r="B3" s="12" t="s">
        <v>18</v>
      </c>
      <c r="C3" s="13" t="s">
        <v>19</v>
      </c>
      <c r="D3" s="13" t="s">
        <v>20</v>
      </c>
      <c r="E3" s="13" t="s">
        <v>21</v>
      </c>
      <c r="F3" s="13" t="s">
        <v>22</v>
      </c>
      <c r="G3" s="13" t="s">
        <v>23</v>
      </c>
      <c r="H3" s="13" t="s">
        <v>24</v>
      </c>
      <c r="I3" s="13" t="s">
        <v>25</v>
      </c>
      <c r="J3" s="13" t="s">
        <v>26</v>
      </c>
      <c r="K3" s="13" t="s">
        <v>27</v>
      </c>
      <c r="L3" s="13" t="s">
        <v>28</v>
      </c>
      <c r="M3" s="13" t="s">
        <v>275</v>
      </c>
    </row>
    <row r="4" spans="1:14" x14ac:dyDescent="0.25">
      <c r="A4" s="14" t="s">
        <v>276</v>
      </c>
      <c r="B4" s="14" t="s">
        <v>85</v>
      </c>
      <c r="C4" s="5">
        <v>1</v>
      </c>
      <c r="D4" s="5">
        <v>187</v>
      </c>
      <c r="E4" s="5">
        <v>6</v>
      </c>
      <c r="F4" s="5">
        <v>2</v>
      </c>
      <c r="G4" s="5">
        <f>SUM(E4:F4)</f>
        <v>8</v>
      </c>
      <c r="H4" s="5"/>
      <c r="I4" s="5"/>
      <c r="J4" s="5"/>
      <c r="K4" s="5"/>
      <c r="L4" s="5"/>
      <c r="M4" s="15"/>
    </row>
    <row r="5" spans="1:14" x14ac:dyDescent="0.25">
      <c r="A5" s="14" t="s">
        <v>277</v>
      </c>
      <c r="B5" s="14" t="s">
        <v>85</v>
      </c>
      <c r="C5" s="5">
        <v>1</v>
      </c>
      <c r="D5" s="5">
        <v>188</v>
      </c>
      <c r="E5" s="5">
        <v>10</v>
      </c>
      <c r="F5" s="5">
        <v>7</v>
      </c>
      <c r="G5" s="5">
        <f t="shared" ref="G5:G14" si="0">SUM(E5:F5)</f>
        <v>17</v>
      </c>
      <c r="H5" s="5"/>
      <c r="I5" s="5"/>
      <c r="J5" s="5"/>
      <c r="K5" s="5"/>
      <c r="L5" s="5"/>
      <c r="M5" s="15"/>
    </row>
    <row r="6" spans="1:14" x14ac:dyDescent="0.25">
      <c r="A6" s="14" t="s">
        <v>278</v>
      </c>
      <c r="B6" s="14" t="s">
        <v>85</v>
      </c>
      <c r="C6" s="5">
        <v>1</v>
      </c>
      <c r="D6" s="5">
        <v>189</v>
      </c>
      <c r="E6" s="5">
        <v>14</v>
      </c>
      <c r="F6" s="5">
        <v>9</v>
      </c>
      <c r="G6" s="5">
        <f t="shared" si="0"/>
        <v>23</v>
      </c>
      <c r="H6" s="5">
        <f>SUM(G4:G6)</f>
        <v>48</v>
      </c>
      <c r="I6" s="5">
        <v>3</v>
      </c>
      <c r="J6" s="5" t="s">
        <v>279</v>
      </c>
      <c r="K6" s="5">
        <v>1</v>
      </c>
      <c r="L6" s="5">
        <v>4</v>
      </c>
      <c r="M6" s="15">
        <v>2</v>
      </c>
      <c r="N6" t="s">
        <v>290</v>
      </c>
    </row>
    <row r="7" spans="1:14" x14ac:dyDescent="0.25">
      <c r="A7" s="16" t="s">
        <v>280</v>
      </c>
      <c r="B7" s="16" t="s">
        <v>230</v>
      </c>
      <c r="C7" s="6">
        <v>1</v>
      </c>
      <c r="D7" s="6">
        <v>301</v>
      </c>
      <c r="E7" s="6">
        <v>13</v>
      </c>
      <c r="F7" s="6">
        <v>12</v>
      </c>
      <c r="G7" s="6">
        <f t="shared" si="0"/>
        <v>25</v>
      </c>
      <c r="H7" s="6"/>
      <c r="I7" s="6"/>
      <c r="J7" s="6"/>
      <c r="K7" s="6"/>
      <c r="L7" s="6"/>
      <c r="M7" s="15"/>
    </row>
    <row r="8" spans="1:14" x14ac:dyDescent="0.25">
      <c r="A8" s="16" t="s">
        <v>281</v>
      </c>
      <c r="B8" s="16" t="s">
        <v>230</v>
      </c>
      <c r="C8" s="6">
        <v>1</v>
      </c>
      <c r="D8" s="6">
        <v>302</v>
      </c>
      <c r="E8" s="6">
        <v>10</v>
      </c>
      <c r="F8" s="6">
        <v>11</v>
      </c>
      <c r="G8" s="6">
        <f t="shared" si="0"/>
        <v>21</v>
      </c>
      <c r="H8" s="6"/>
      <c r="I8" s="6"/>
      <c r="J8" s="6"/>
      <c r="K8" s="6"/>
      <c r="L8" s="6"/>
      <c r="M8" s="15"/>
    </row>
    <row r="9" spans="1:14" x14ac:dyDescent="0.25">
      <c r="A9" s="16" t="s">
        <v>282</v>
      </c>
      <c r="B9" s="16" t="s">
        <v>230</v>
      </c>
      <c r="C9" s="6">
        <v>1</v>
      </c>
      <c r="D9" s="6">
        <v>303</v>
      </c>
      <c r="E9" s="6">
        <v>12</v>
      </c>
      <c r="F9" s="6">
        <v>26</v>
      </c>
      <c r="G9" s="6">
        <f t="shared" si="0"/>
        <v>38</v>
      </c>
      <c r="H9" s="6"/>
      <c r="I9" s="6"/>
      <c r="J9" s="6"/>
      <c r="K9" s="6"/>
      <c r="L9" s="6"/>
      <c r="M9" s="15"/>
    </row>
    <row r="10" spans="1:14" x14ac:dyDescent="0.25">
      <c r="A10" s="16" t="s">
        <v>283</v>
      </c>
      <c r="B10" s="16" t="s">
        <v>230</v>
      </c>
      <c r="C10" s="6">
        <v>1</v>
      </c>
      <c r="D10" s="6">
        <v>304</v>
      </c>
      <c r="E10" s="6">
        <v>3</v>
      </c>
      <c r="F10" s="6">
        <v>10</v>
      </c>
      <c r="G10" s="6">
        <f t="shared" si="0"/>
        <v>13</v>
      </c>
      <c r="H10" s="6">
        <f>SUM(G7:G10)</f>
        <v>97</v>
      </c>
      <c r="I10" s="6">
        <v>2</v>
      </c>
      <c r="J10" s="6" t="s">
        <v>284</v>
      </c>
      <c r="K10" s="6">
        <v>3</v>
      </c>
      <c r="L10" s="6">
        <f>I10+K10</f>
        <v>5</v>
      </c>
      <c r="M10" s="15">
        <v>3</v>
      </c>
    </row>
    <row r="11" spans="1:14" x14ac:dyDescent="0.25">
      <c r="A11" s="14" t="s">
        <v>285</v>
      </c>
      <c r="B11" s="14" t="s">
        <v>255</v>
      </c>
      <c r="C11" s="5">
        <v>1</v>
      </c>
      <c r="D11" s="5">
        <v>329</v>
      </c>
      <c r="E11" s="5">
        <v>9</v>
      </c>
      <c r="F11" s="6">
        <v>6</v>
      </c>
      <c r="G11" s="5">
        <f t="shared" si="0"/>
        <v>15</v>
      </c>
      <c r="H11" s="5"/>
      <c r="I11" s="5"/>
      <c r="J11" s="5"/>
      <c r="K11" s="5"/>
      <c r="L11" s="5"/>
      <c r="M11" s="15"/>
    </row>
    <row r="12" spans="1:14" x14ac:dyDescent="0.25">
      <c r="A12" s="14" t="s">
        <v>286</v>
      </c>
      <c r="B12" s="14" t="s">
        <v>255</v>
      </c>
      <c r="C12" s="5">
        <v>1</v>
      </c>
      <c r="D12" s="5">
        <v>330</v>
      </c>
      <c r="E12" s="5">
        <v>6</v>
      </c>
      <c r="F12" s="6">
        <v>20</v>
      </c>
      <c r="G12" s="5">
        <f t="shared" si="0"/>
        <v>26</v>
      </c>
      <c r="H12" s="5"/>
      <c r="I12" s="5"/>
      <c r="J12" s="5"/>
      <c r="K12" s="5"/>
      <c r="L12" s="5"/>
      <c r="M12" s="15"/>
    </row>
    <row r="13" spans="1:14" x14ac:dyDescent="0.25">
      <c r="A13" s="14" t="s">
        <v>287</v>
      </c>
      <c r="B13" s="14" t="s">
        <v>255</v>
      </c>
      <c r="C13" s="5">
        <v>1</v>
      </c>
      <c r="D13" s="5">
        <v>331</v>
      </c>
      <c r="E13" s="5">
        <v>8</v>
      </c>
      <c r="F13" s="6">
        <v>11</v>
      </c>
      <c r="G13" s="5">
        <f t="shared" si="0"/>
        <v>19</v>
      </c>
      <c r="H13" s="5"/>
      <c r="I13" s="5"/>
      <c r="J13" s="5"/>
      <c r="K13" s="5"/>
      <c r="L13" s="5"/>
      <c r="M13" s="15"/>
    </row>
    <row r="14" spans="1:14" x14ac:dyDescent="0.25">
      <c r="A14" s="14" t="s">
        <v>288</v>
      </c>
      <c r="B14" s="14" t="s">
        <v>255</v>
      </c>
      <c r="C14" s="5">
        <v>1</v>
      </c>
      <c r="D14" s="5">
        <v>332</v>
      </c>
      <c r="E14" s="5">
        <v>8</v>
      </c>
      <c r="F14" s="6">
        <v>16</v>
      </c>
      <c r="G14" s="5">
        <f t="shared" si="0"/>
        <v>24</v>
      </c>
      <c r="H14" s="5">
        <f>SUM(G11:G14)</f>
        <v>84</v>
      </c>
      <c r="I14" s="5">
        <v>1</v>
      </c>
      <c r="J14" s="5" t="s">
        <v>289</v>
      </c>
      <c r="K14" s="5">
        <v>2</v>
      </c>
      <c r="L14" s="5">
        <f>I14+K14</f>
        <v>3</v>
      </c>
      <c r="M14" s="15">
        <v>1</v>
      </c>
    </row>
  </sheetData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selection activeCell="Q28" sqref="Q28"/>
    </sheetView>
  </sheetViews>
  <sheetFormatPr baseColWidth="10" defaultRowHeight="15" x14ac:dyDescent="0.25"/>
  <sheetData>
    <row r="1" spans="1:14" x14ac:dyDescent="0.25">
      <c r="A1" s="9" t="s">
        <v>291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x14ac:dyDescent="0.25">
      <c r="A3" s="12" t="s">
        <v>16</v>
      </c>
      <c r="B3" s="12" t="s">
        <v>17</v>
      </c>
      <c r="C3" s="12" t="s">
        <v>18</v>
      </c>
      <c r="D3" s="13" t="s">
        <v>19</v>
      </c>
      <c r="E3" s="17" t="s">
        <v>20</v>
      </c>
      <c r="F3" s="17" t="s">
        <v>21</v>
      </c>
      <c r="G3" s="17" t="s">
        <v>22</v>
      </c>
      <c r="H3" s="17" t="s">
        <v>23</v>
      </c>
      <c r="I3" s="17" t="s">
        <v>24</v>
      </c>
      <c r="J3" s="17" t="s">
        <v>25</v>
      </c>
      <c r="K3" s="18" t="s">
        <v>26</v>
      </c>
      <c r="L3" s="17" t="s">
        <v>27</v>
      </c>
      <c r="M3" s="17" t="s">
        <v>28</v>
      </c>
      <c r="N3" s="17" t="s">
        <v>29</v>
      </c>
    </row>
    <row r="4" spans="1:14" x14ac:dyDescent="0.25">
      <c r="A4" s="14" t="s">
        <v>30</v>
      </c>
      <c r="B4" s="14" t="s">
        <v>31</v>
      </c>
      <c r="C4" s="14" t="s">
        <v>32</v>
      </c>
      <c r="D4" s="5">
        <v>1</v>
      </c>
      <c r="E4" s="5">
        <v>154</v>
      </c>
      <c r="F4" s="5">
        <v>17</v>
      </c>
      <c r="G4" s="5">
        <v>22</v>
      </c>
      <c r="H4" s="5">
        <f>SUM(F4:G4)</f>
        <v>39</v>
      </c>
      <c r="I4" s="5"/>
      <c r="J4" s="5"/>
      <c r="K4" s="19"/>
      <c r="L4" s="5"/>
      <c r="M4" s="5"/>
      <c r="N4" s="20"/>
    </row>
    <row r="5" spans="1:14" x14ac:dyDescent="0.25">
      <c r="A5" s="14" t="s">
        <v>33</v>
      </c>
      <c r="B5" s="14" t="s">
        <v>34</v>
      </c>
      <c r="C5" s="14" t="s">
        <v>32</v>
      </c>
      <c r="D5" s="5">
        <v>1</v>
      </c>
      <c r="E5" s="5">
        <v>155</v>
      </c>
      <c r="F5" s="5">
        <v>17</v>
      </c>
      <c r="G5" s="5">
        <v>19</v>
      </c>
      <c r="H5" s="5">
        <f>SUM(F5:G5)</f>
        <v>36</v>
      </c>
      <c r="I5" s="5"/>
      <c r="J5" s="5"/>
      <c r="K5" s="19"/>
      <c r="L5" s="5"/>
      <c r="M5" s="5"/>
      <c r="N5" s="20"/>
    </row>
    <row r="6" spans="1:14" x14ac:dyDescent="0.25">
      <c r="A6" s="14" t="s">
        <v>35</v>
      </c>
      <c r="B6" s="14" t="s">
        <v>36</v>
      </c>
      <c r="C6" s="14" t="s">
        <v>32</v>
      </c>
      <c r="D6" s="5">
        <v>1</v>
      </c>
      <c r="E6" s="5">
        <v>158</v>
      </c>
      <c r="F6" s="5">
        <v>22</v>
      </c>
      <c r="G6" s="5">
        <v>27</v>
      </c>
      <c r="H6" s="5">
        <f>SUM(F6:G6)</f>
        <v>49</v>
      </c>
      <c r="I6" s="5"/>
      <c r="J6" s="5"/>
      <c r="K6" s="19"/>
      <c r="L6" s="5"/>
      <c r="M6" s="5"/>
      <c r="N6" s="20"/>
    </row>
    <row r="7" spans="1:14" x14ac:dyDescent="0.25">
      <c r="A7" s="14" t="s">
        <v>37</v>
      </c>
      <c r="B7" s="14" t="s">
        <v>38</v>
      </c>
      <c r="C7" s="14" t="s">
        <v>32</v>
      </c>
      <c r="D7" s="5">
        <v>1</v>
      </c>
      <c r="E7" s="5">
        <v>157</v>
      </c>
      <c r="F7" s="5">
        <v>17</v>
      </c>
      <c r="G7" s="5">
        <v>22</v>
      </c>
      <c r="H7" s="5">
        <f>SUM(F7:G7)</f>
        <v>39</v>
      </c>
      <c r="I7" s="5">
        <f>SUM(H4:H7)</f>
        <v>163</v>
      </c>
      <c r="J7" s="5">
        <v>2</v>
      </c>
      <c r="K7" s="19" t="s">
        <v>39</v>
      </c>
      <c r="L7" s="5">
        <v>5</v>
      </c>
      <c r="M7" s="5">
        <f>J7+L7</f>
        <v>7</v>
      </c>
      <c r="N7" s="20">
        <v>2</v>
      </c>
    </row>
    <row r="8" spans="1:14" x14ac:dyDescent="0.25">
      <c r="A8" s="16" t="s">
        <v>40</v>
      </c>
      <c r="B8" s="16" t="s">
        <v>41</v>
      </c>
      <c r="C8" s="16" t="s">
        <v>42</v>
      </c>
      <c r="D8" s="6">
        <v>3</v>
      </c>
      <c r="E8" s="6">
        <v>160</v>
      </c>
      <c r="F8" s="6">
        <v>17</v>
      </c>
      <c r="G8" s="6">
        <v>24</v>
      </c>
      <c r="H8" s="6">
        <f t="shared" ref="H8:H42" si="0">SUM(F8:G8)</f>
        <v>41</v>
      </c>
      <c r="I8" s="6"/>
      <c r="J8" s="6"/>
      <c r="K8" s="21"/>
      <c r="L8" s="6"/>
      <c r="M8" s="6"/>
      <c r="N8" s="20"/>
    </row>
    <row r="9" spans="1:14" x14ac:dyDescent="0.25">
      <c r="A9" s="16" t="s">
        <v>43</v>
      </c>
      <c r="B9" s="16" t="s">
        <v>44</v>
      </c>
      <c r="C9" s="16" t="s">
        <v>42</v>
      </c>
      <c r="D9" s="6">
        <v>3</v>
      </c>
      <c r="E9" s="6">
        <v>161</v>
      </c>
      <c r="F9" s="6">
        <v>5</v>
      </c>
      <c r="G9" s="6">
        <v>16</v>
      </c>
      <c r="H9" s="6">
        <f t="shared" si="0"/>
        <v>21</v>
      </c>
      <c r="I9" s="6"/>
      <c r="J9" s="6"/>
      <c r="K9" s="21"/>
      <c r="L9" s="6"/>
      <c r="M9" s="6"/>
      <c r="N9" s="20"/>
    </row>
    <row r="10" spans="1:14" x14ac:dyDescent="0.25">
      <c r="A10" s="16" t="s">
        <v>45</v>
      </c>
      <c r="B10" s="16" t="s">
        <v>46</v>
      </c>
      <c r="C10" s="16" t="s">
        <v>42</v>
      </c>
      <c r="D10" s="6">
        <v>3</v>
      </c>
      <c r="E10" s="6">
        <v>163</v>
      </c>
      <c r="F10" s="6">
        <v>6</v>
      </c>
      <c r="G10" s="6">
        <v>12</v>
      </c>
      <c r="H10" s="6">
        <f t="shared" si="0"/>
        <v>18</v>
      </c>
      <c r="I10" s="6">
        <f>SUM(H8:H10)</f>
        <v>80</v>
      </c>
      <c r="J10" s="6">
        <v>21</v>
      </c>
      <c r="K10" s="21" t="s">
        <v>47</v>
      </c>
      <c r="L10" s="6">
        <v>20</v>
      </c>
      <c r="M10" s="6">
        <f t="shared" ref="M10:M70" si="1">J10+L10</f>
        <v>41</v>
      </c>
      <c r="N10" s="20">
        <v>21</v>
      </c>
    </row>
    <row r="11" spans="1:14" x14ac:dyDescent="0.25">
      <c r="A11" s="14" t="s">
        <v>48</v>
      </c>
      <c r="B11" s="14" t="s">
        <v>49</v>
      </c>
      <c r="C11" s="14" t="s">
        <v>42</v>
      </c>
      <c r="D11" s="5">
        <v>1</v>
      </c>
      <c r="E11" s="5">
        <v>165</v>
      </c>
      <c r="F11" s="5">
        <v>21</v>
      </c>
      <c r="G11" s="6">
        <v>24</v>
      </c>
      <c r="H11" s="5">
        <f t="shared" si="0"/>
        <v>45</v>
      </c>
      <c r="I11" s="5"/>
      <c r="J11" s="5"/>
      <c r="K11" s="19"/>
      <c r="L11" s="5"/>
      <c r="M11" s="5"/>
      <c r="N11" s="20"/>
    </row>
    <row r="12" spans="1:14" x14ac:dyDescent="0.25">
      <c r="A12" s="14" t="s">
        <v>50</v>
      </c>
      <c r="B12" s="14" t="s">
        <v>51</v>
      </c>
      <c r="C12" s="14" t="s">
        <v>42</v>
      </c>
      <c r="D12" s="5">
        <v>1</v>
      </c>
      <c r="E12" s="5">
        <v>166</v>
      </c>
      <c r="F12" s="5">
        <v>18</v>
      </c>
      <c r="G12" s="6">
        <v>24</v>
      </c>
      <c r="H12" s="5">
        <f t="shared" si="0"/>
        <v>42</v>
      </c>
      <c r="I12" s="5"/>
      <c r="J12" s="5"/>
      <c r="K12" s="19"/>
      <c r="L12" s="5"/>
      <c r="M12" s="5"/>
      <c r="N12" s="20"/>
    </row>
    <row r="13" spans="1:14" x14ac:dyDescent="0.25">
      <c r="A13" s="14" t="s">
        <v>52</v>
      </c>
      <c r="B13" s="14" t="s">
        <v>53</v>
      </c>
      <c r="C13" s="14" t="s">
        <v>42</v>
      </c>
      <c r="D13" s="5">
        <v>1</v>
      </c>
      <c r="E13" s="5">
        <v>167</v>
      </c>
      <c r="F13" s="5">
        <v>12</v>
      </c>
      <c r="G13" s="5">
        <v>21</v>
      </c>
      <c r="H13" s="5">
        <f t="shared" si="0"/>
        <v>33</v>
      </c>
      <c r="I13" s="5"/>
      <c r="J13" s="5"/>
      <c r="K13" s="19"/>
      <c r="L13" s="5"/>
      <c r="M13" s="5"/>
      <c r="N13" s="20"/>
    </row>
    <row r="14" spans="1:14" x14ac:dyDescent="0.25">
      <c r="A14" s="14" t="s">
        <v>54</v>
      </c>
      <c r="B14" s="14" t="s">
        <v>55</v>
      </c>
      <c r="C14" s="14" t="s">
        <v>42</v>
      </c>
      <c r="D14" s="5">
        <v>1</v>
      </c>
      <c r="E14" s="5">
        <v>168</v>
      </c>
      <c r="F14" s="5">
        <v>13</v>
      </c>
      <c r="G14" s="5">
        <v>24</v>
      </c>
      <c r="H14" s="5">
        <f t="shared" si="0"/>
        <v>37</v>
      </c>
      <c r="I14" s="5">
        <f>SUM(H11:H14)</f>
        <v>157</v>
      </c>
      <c r="J14" s="5">
        <v>3</v>
      </c>
      <c r="K14" s="19" t="s">
        <v>56</v>
      </c>
      <c r="L14" s="5">
        <v>7</v>
      </c>
      <c r="M14" s="5">
        <f t="shared" si="1"/>
        <v>10</v>
      </c>
      <c r="N14" s="20">
        <v>3</v>
      </c>
    </row>
    <row r="15" spans="1:14" x14ac:dyDescent="0.25">
      <c r="A15" s="16" t="s">
        <v>40</v>
      </c>
      <c r="B15" s="16" t="s">
        <v>57</v>
      </c>
      <c r="C15" s="16" t="s">
        <v>42</v>
      </c>
      <c r="D15" s="6">
        <v>2</v>
      </c>
      <c r="E15" s="6">
        <v>169</v>
      </c>
      <c r="F15" s="6">
        <v>21</v>
      </c>
      <c r="G15" s="6"/>
      <c r="H15" s="6">
        <f t="shared" si="0"/>
        <v>21</v>
      </c>
      <c r="I15" s="6"/>
      <c r="J15" s="6"/>
      <c r="K15" s="21"/>
      <c r="L15" s="6"/>
      <c r="M15" s="6"/>
      <c r="N15" s="20"/>
    </row>
    <row r="16" spans="1:14" x14ac:dyDescent="0.25">
      <c r="A16" s="16" t="s">
        <v>58</v>
      </c>
      <c r="B16" s="16" t="s">
        <v>59</v>
      </c>
      <c r="C16" s="16" t="s">
        <v>42</v>
      </c>
      <c r="D16" s="6">
        <v>2</v>
      </c>
      <c r="E16" s="6">
        <v>170</v>
      </c>
      <c r="F16" s="6">
        <v>13</v>
      </c>
      <c r="G16" s="6">
        <v>22</v>
      </c>
      <c r="H16" s="6">
        <f t="shared" si="0"/>
        <v>35</v>
      </c>
      <c r="I16" s="6"/>
      <c r="J16" s="6"/>
      <c r="K16" s="21"/>
      <c r="L16" s="6"/>
      <c r="M16" s="6"/>
      <c r="N16" s="20"/>
    </row>
    <row r="17" spans="1:14" x14ac:dyDescent="0.25">
      <c r="A17" s="16" t="s">
        <v>60</v>
      </c>
      <c r="B17" s="16" t="s">
        <v>61</v>
      </c>
      <c r="C17" s="16" t="s">
        <v>42</v>
      </c>
      <c r="D17" s="6">
        <v>2</v>
      </c>
      <c r="E17" s="6">
        <v>171</v>
      </c>
      <c r="F17" s="6">
        <v>22</v>
      </c>
      <c r="G17" s="6">
        <v>24</v>
      </c>
      <c r="H17" s="6">
        <f t="shared" si="0"/>
        <v>46</v>
      </c>
      <c r="I17" s="6"/>
      <c r="J17" s="6"/>
      <c r="K17" s="21"/>
      <c r="L17" s="6"/>
      <c r="M17" s="6"/>
      <c r="N17" s="20"/>
    </row>
    <row r="18" spans="1:14" x14ac:dyDescent="0.25">
      <c r="A18" s="16" t="s">
        <v>62</v>
      </c>
      <c r="B18" s="16" t="s">
        <v>63</v>
      </c>
      <c r="C18" s="16" t="s">
        <v>42</v>
      </c>
      <c r="D18" s="6">
        <v>2</v>
      </c>
      <c r="E18" s="6">
        <v>172</v>
      </c>
      <c r="F18" s="6">
        <v>17</v>
      </c>
      <c r="G18" s="6">
        <v>24</v>
      </c>
      <c r="H18" s="6">
        <f t="shared" si="0"/>
        <v>41</v>
      </c>
      <c r="I18" s="6">
        <f>SUM(H15:H18)</f>
        <v>143</v>
      </c>
      <c r="J18" s="6">
        <v>6</v>
      </c>
      <c r="K18" s="21" t="s">
        <v>64</v>
      </c>
      <c r="L18" s="6">
        <v>9</v>
      </c>
      <c r="M18" s="6">
        <f t="shared" si="1"/>
        <v>15</v>
      </c>
      <c r="N18" s="20">
        <v>7</v>
      </c>
    </row>
    <row r="19" spans="1:14" x14ac:dyDescent="0.25">
      <c r="A19" s="14" t="s">
        <v>65</v>
      </c>
      <c r="B19" s="14" t="s">
        <v>66</v>
      </c>
      <c r="C19" s="14" t="s">
        <v>67</v>
      </c>
      <c r="D19" s="5">
        <v>1</v>
      </c>
      <c r="E19" s="5">
        <v>177</v>
      </c>
      <c r="F19" s="5">
        <v>5</v>
      </c>
      <c r="G19" s="5">
        <v>4</v>
      </c>
      <c r="H19" s="5">
        <f t="shared" si="0"/>
        <v>9</v>
      </c>
      <c r="I19" s="5"/>
      <c r="J19" s="5"/>
      <c r="K19" s="14"/>
      <c r="L19" s="14"/>
      <c r="M19" s="5"/>
      <c r="N19" s="20"/>
    </row>
    <row r="20" spans="1:14" x14ac:dyDescent="0.25">
      <c r="A20" s="14" t="s">
        <v>68</v>
      </c>
      <c r="B20" s="14" t="s">
        <v>69</v>
      </c>
      <c r="C20" s="14" t="s">
        <v>67</v>
      </c>
      <c r="D20" s="5">
        <v>1</v>
      </c>
      <c r="E20" s="5">
        <v>178</v>
      </c>
      <c r="F20" s="5">
        <v>6</v>
      </c>
      <c r="G20" s="5">
        <v>5</v>
      </c>
      <c r="H20" s="5">
        <f t="shared" si="0"/>
        <v>11</v>
      </c>
      <c r="I20" s="5"/>
      <c r="J20" s="5"/>
      <c r="K20" s="19"/>
      <c r="L20" s="5"/>
      <c r="M20" s="5"/>
      <c r="N20" s="20"/>
    </row>
    <row r="21" spans="1:14" x14ac:dyDescent="0.25">
      <c r="A21" s="14" t="s">
        <v>70</v>
      </c>
      <c r="B21" s="14" t="s">
        <v>71</v>
      </c>
      <c r="C21" s="14" t="s">
        <v>67</v>
      </c>
      <c r="D21" s="5">
        <v>1</v>
      </c>
      <c r="E21" s="5">
        <v>179</v>
      </c>
      <c r="F21" s="5">
        <v>22</v>
      </c>
      <c r="G21" s="5"/>
      <c r="H21" s="5">
        <f t="shared" si="0"/>
        <v>22</v>
      </c>
      <c r="I21" s="5"/>
      <c r="J21" s="5"/>
      <c r="K21" s="19"/>
      <c r="L21" s="5"/>
      <c r="M21" s="5"/>
      <c r="N21" s="20"/>
    </row>
    <row r="22" spans="1:14" x14ac:dyDescent="0.25">
      <c r="A22" s="14" t="s">
        <v>72</v>
      </c>
      <c r="B22" s="14" t="s">
        <v>73</v>
      </c>
      <c r="C22" s="14" t="s">
        <v>67</v>
      </c>
      <c r="D22" s="5">
        <v>1</v>
      </c>
      <c r="E22" s="5">
        <v>180</v>
      </c>
      <c r="F22" s="5">
        <v>27</v>
      </c>
      <c r="G22" s="5">
        <v>22</v>
      </c>
      <c r="H22" s="5">
        <f t="shared" si="0"/>
        <v>49</v>
      </c>
      <c r="I22" s="5">
        <f>SUM(H19:H22)</f>
        <v>91</v>
      </c>
      <c r="J22" s="5">
        <v>17</v>
      </c>
      <c r="K22" s="19" t="s">
        <v>74</v>
      </c>
      <c r="L22" s="5">
        <v>12</v>
      </c>
      <c r="M22" s="5">
        <f t="shared" si="1"/>
        <v>29</v>
      </c>
      <c r="N22" s="20">
        <v>16</v>
      </c>
    </row>
    <row r="23" spans="1:14" x14ac:dyDescent="0.25">
      <c r="A23" s="16" t="s">
        <v>75</v>
      </c>
      <c r="B23" s="16" t="s">
        <v>63</v>
      </c>
      <c r="C23" s="16" t="s">
        <v>67</v>
      </c>
      <c r="D23" s="6">
        <v>2</v>
      </c>
      <c r="E23" s="6">
        <v>181</v>
      </c>
      <c r="F23" s="6">
        <v>12</v>
      </c>
      <c r="G23" s="6">
        <v>5</v>
      </c>
      <c r="H23" s="6">
        <f t="shared" si="0"/>
        <v>17</v>
      </c>
      <c r="I23" s="6"/>
      <c r="J23" s="6"/>
      <c r="K23" s="21"/>
      <c r="L23" s="6"/>
      <c r="M23" s="6"/>
      <c r="N23" s="20"/>
    </row>
    <row r="24" spans="1:14" x14ac:dyDescent="0.25">
      <c r="A24" s="16" t="s">
        <v>76</v>
      </c>
      <c r="B24" s="16" t="s">
        <v>77</v>
      </c>
      <c r="C24" s="16" t="s">
        <v>67</v>
      </c>
      <c r="D24" s="6">
        <v>2</v>
      </c>
      <c r="E24" s="6">
        <v>183</v>
      </c>
      <c r="F24" s="6">
        <v>14</v>
      </c>
      <c r="G24" s="6">
        <v>8</v>
      </c>
      <c r="H24" s="6">
        <f t="shared" si="0"/>
        <v>22</v>
      </c>
      <c r="I24" s="6"/>
      <c r="J24" s="6"/>
      <c r="K24" s="21"/>
      <c r="L24" s="6"/>
      <c r="M24" s="6"/>
      <c r="N24" s="20"/>
    </row>
    <row r="25" spans="1:14" x14ac:dyDescent="0.25">
      <c r="A25" s="16" t="s">
        <v>78</v>
      </c>
      <c r="B25" s="16" t="s">
        <v>79</v>
      </c>
      <c r="C25" s="16" t="s">
        <v>67</v>
      </c>
      <c r="D25" s="6">
        <v>2</v>
      </c>
      <c r="E25" s="6">
        <v>184</v>
      </c>
      <c r="F25" s="6">
        <v>17</v>
      </c>
      <c r="G25" s="6">
        <v>6</v>
      </c>
      <c r="H25" s="6">
        <f t="shared" si="0"/>
        <v>23</v>
      </c>
      <c r="I25" s="6"/>
      <c r="J25" s="6"/>
      <c r="K25" s="21"/>
      <c r="L25" s="6"/>
      <c r="M25" s="6"/>
      <c r="N25" s="20"/>
    </row>
    <row r="26" spans="1:14" x14ac:dyDescent="0.25">
      <c r="A26" s="16" t="s">
        <v>80</v>
      </c>
      <c r="B26" s="16" t="s">
        <v>81</v>
      </c>
      <c r="C26" s="16" t="s">
        <v>67</v>
      </c>
      <c r="D26" s="6">
        <v>2</v>
      </c>
      <c r="E26" s="6">
        <v>185</v>
      </c>
      <c r="F26" s="6">
        <v>9</v>
      </c>
      <c r="G26" s="6">
        <v>9</v>
      </c>
      <c r="H26" s="6">
        <f t="shared" si="0"/>
        <v>18</v>
      </c>
      <c r="I26" s="6">
        <f>SUM(H23:H26)</f>
        <v>80</v>
      </c>
      <c r="J26" s="6">
        <v>21</v>
      </c>
      <c r="K26" s="21" t="s">
        <v>82</v>
      </c>
      <c r="L26" s="6">
        <v>24</v>
      </c>
      <c r="M26" s="6">
        <f t="shared" si="1"/>
        <v>45</v>
      </c>
      <c r="N26" s="20">
        <v>24</v>
      </c>
    </row>
    <row r="27" spans="1:14" x14ac:dyDescent="0.25">
      <c r="A27" s="14" t="s">
        <v>83</v>
      </c>
      <c r="B27" s="14" t="s">
        <v>84</v>
      </c>
      <c r="C27" s="14" t="s">
        <v>85</v>
      </c>
      <c r="D27" s="5">
        <v>1</v>
      </c>
      <c r="E27" s="5">
        <v>190</v>
      </c>
      <c r="F27" s="5">
        <v>27</v>
      </c>
      <c r="G27" s="5">
        <v>26</v>
      </c>
      <c r="H27" s="5">
        <f t="shared" si="0"/>
        <v>53</v>
      </c>
      <c r="I27" s="5"/>
      <c r="J27" s="5"/>
      <c r="K27" s="19"/>
      <c r="L27" s="5"/>
      <c r="M27" s="5"/>
      <c r="N27" s="20"/>
    </row>
    <row r="28" spans="1:14" x14ac:dyDescent="0.25">
      <c r="A28" s="14" t="s">
        <v>86</v>
      </c>
      <c r="B28" s="14" t="s">
        <v>87</v>
      </c>
      <c r="C28" s="14" t="s">
        <v>85</v>
      </c>
      <c r="D28" s="5">
        <v>1</v>
      </c>
      <c r="E28" s="5">
        <v>193</v>
      </c>
      <c r="F28" s="5">
        <v>16</v>
      </c>
      <c r="G28" s="5">
        <v>5</v>
      </c>
      <c r="H28" s="5">
        <f t="shared" si="0"/>
        <v>21</v>
      </c>
      <c r="I28" s="5"/>
      <c r="J28" s="5"/>
      <c r="K28" s="14"/>
      <c r="L28" s="14"/>
      <c r="M28" s="5"/>
      <c r="N28" s="20"/>
    </row>
    <row r="29" spans="1:14" x14ac:dyDescent="0.25">
      <c r="A29" s="14" t="s">
        <v>88</v>
      </c>
      <c r="B29" s="14" t="s">
        <v>89</v>
      </c>
      <c r="C29" s="14" t="s">
        <v>85</v>
      </c>
      <c r="D29" s="5">
        <v>1</v>
      </c>
      <c r="E29" s="5">
        <v>194</v>
      </c>
      <c r="F29" s="5">
        <v>27</v>
      </c>
      <c r="G29" s="5">
        <v>22</v>
      </c>
      <c r="H29" s="5">
        <f t="shared" si="0"/>
        <v>49</v>
      </c>
      <c r="I29" s="5">
        <f>SUM(H27:H29)</f>
        <v>123</v>
      </c>
      <c r="J29" s="5">
        <v>10</v>
      </c>
      <c r="K29" s="19" t="s">
        <v>90</v>
      </c>
      <c r="L29" s="5">
        <v>4</v>
      </c>
      <c r="M29" s="5">
        <f t="shared" si="1"/>
        <v>14</v>
      </c>
      <c r="N29" s="20">
        <v>6</v>
      </c>
    </row>
    <row r="30" spans="1:14" x14ac:dyDescent="0.25">
      <c r="A30" s="16" t="s">
        <v>91</v>
      </c>
      <c r="B30" s="16" t="s">
        <v>92</v>
      </c>
      <c r="C30" s="16" t="s">
        <v>93</v>
      </c>
      <c r="D30" s="6">
        <v>1</v>
      </c>
      <c r="E30" s="6">
        <v>200</v>
      </c>
      <c r="F30" s="6">
        <v>16</v>
      </c>
      <c r="G30" s="6">
        <v>14</v>
      </c>
      <c r="H30" s="6">
        <f t="shared" si="0"/>
        <v>30</v>
      </c>
      <c r="I30" s="6"/>
      <c r="J30" s="6"/>
      <c r="K30" s="21"/>
      <c r="L30" s="6"/>
      <c r="M30" s="6"/>
      <c r="N30" s="20"/>
    </row>
    <row r="31" spans="1:14" x14ac:dyDescent="0.25">
      <c r="A31" s="16" t="s">
        <v>94</v>
      </c>
      <c r="B31" s="16" t="s">
        <v>95</v>
      </c>
      <c r="C31" s="16" t="s">
        <v>93</v>
      </c>
      <c r="D31" s="6">
        <v>1</v>
      </c>
      <c r="E31" s="6">
        <v>201</v>
      </c>
      <c r="F31" s="6">
        <v>21</v>
      </c>
      <c r="G31" s="6">
        <v>14</v>
      </c>
      <c r="H31" s="6">
        <f t="shared" si="0"/>
        <v>35</v>
      </c>
      <c r="I31" s="6"/>
      <c r="J31" s="6"/>
      <c r="K31" s="21"/>
      <c r="L31" s="6"/>
      <c r="M31" s="6"/>
      <c r="N31" s="20"/>
    </row>
    <row r="32" spans="1:14" x14ac:dyDescent="0.25">
      <c r="A32" s="16" t="s">
        <v>96</v>
      </c>
      <c r="B32" s="16" t="s">
        <v>97</v>
      </c>
      <c r="C32" s="16" t="s">
        <v>93</v>
      </c>
      <c r="D32" s="6">
        <v>1</v>
      </c>
      <c r="E32" s="6">
        <v>202</v>
      </c>
      <c r="F32" s="6">
        <v>10</v>
      </c>
      <c r="G32" s="6">
        <v>11</v>
      </c>
      <c r="H32" s="6">
        <f t="shared" si="0"/>
        <v>21</v>
      </c>
      <c r="I32" s="6"/>
      <c r="J32" s="6"/>
      <c r="K32" s="16"/>
      <c r="L32" s="6"/>
      <c r="M32" s="6"/>
      <c r="N32" s="20"/>
    </row>
    <row r="33" spans="1:14" x14ac:dyDescent="0.25">
      <c r="A33" s="16" t="s">
        <v>98</v>
      </c>
      <c r="B33" s="16" t="s">
        <v>99</v>
      </c>
      <c r="C33" s="16" t="s">
        <v>93</v>
      </c>
      <c r="D33" s="6">
        <v>1</v>
      </c>
      <c r="E33" s="6">
        <v>203</v>
      </c>
      <c r="F33" s="6">
        <v>20</v>
      </c>
      <c r="G33" s="6">
        <v>17</v>
      </c>
      <c r="H33" s="6">
        <f t="shared" si="0"/>
        <v>37</v>
      </c>
      <c r="I33" s="6">
        <f>SUM(H30:H33)</f>
        <v>123</v>
      </c>
      <c r="J33" s="6">
        <v>10</v>
      </c>
      <c r="K33" s="21" t="s">
        <v>100</v>
      </c>
      <c r="L33" s="6">
        <v>10</v>
      </c>
      <c r="M33" s="6">
        <f t="shared" si="1"/>
        <v>20</v>
      </c>
      <c r="N33" s="20">
        <v>9</v>
      </c>
    </row>
    <row r="34" spans="1:14" x14ac:dyDescent="0.25">
      <c r="A34" s="14" t="s">
        <v>101</v>
      </c>
      <c r="B34" s="14" t="s">
        <v>102</v>
      </c>
      <c r="C34" s="14" t="s">
        <v>93</v>
      </c>
      <c r="D34" s="5">
        <v>2</v>
      </c>
      <c r="E34" s="5">
        <v>204</v>
      </c>
      <c r="F34" s="5">
        <v>9</v>
      </c>
      <c r="G34" s="5">
        <v>16</v>
      </c>
      <c r="H34" s="5">
        <f t="shared" si="0"/>
        <v>25</v>
      </c>
      <c r="I34" s="5"/>
      <c r="J34" s="5"/>
      <c r="K34" s="14"/>
      <c r="L34" s="5"/>
      <c r="M34" s="5"/>
      <c r="N34" s="20"/>
    </row>
    <row r="35" spans="1:14" x14ac:dyDescent="0.25">
      <c r="A35" s="14" t="s">
        <v>103</v>
      </c>
      <c r="B35" s="14" t="s">
        <v>104</v>
      </c>
      <c r="C35" s="14" t="s">
        <v>93</v>
      </c>
      <c r="D35" s="5">
        <v>2</v>
      </c>
      <c r="E35" s="5">
        <v>205</v>
      </c>
      <c r="F35" s="5">
        <v>7</v>
      </c>
      <c r="G35" s="5">
        <v>18</v>
      </c>
      <c r="H35" s="5">
        <f t="shared" si="0"/>
        <v>25</v>
      </c>
      <c r="I35" s="5"/>
      <c r="J35" s="5"/>
      <c r="K35" s="19"/>
      <c r="L35" s="5"/>
      <c r="M35" s="5"/>
      <c r="N35" s="20"/>
    </row>
    <row r="36" spans="1:14" x14ac:dyDescent="0.25">
      <c r="A36" s="14" t="s">
        <v>105</v>
      </c>
      <c r="B36" s="14" t="s">
        <v>34</v>
      </c>
      <c r="C36" s="14" t="s">
        <v>93</v>
      </c>
      <c r="D36" s="5">
        <v>2</v>
      </c>
      <c r="E36" s="5">
        <v>206</v>
      </c>
      <c r="F36" s="5">
        <v>7</v>
      </c>
      <c r="G36" s="5">
        <v>5</v>
      </c>
      <c r="H36" s="5">
        <f t="shared" si="0"/>
        <v>12</v>
      </c>
      <c r="I36" s="5"/>
      <c r="J36" s="5"/>
      <c r="K36" s="19"/>
      <c r="L36" s="5"/>
      <c r="M36" s="5"/>
      <c r="N36" s="20"/>
    </row>
    <row r="37" spans="1:14" x14ac:dyDescent="0.25">
      <c r="A37" s="14" t="s">
        <v>106</v>
      </c>
      <c r="B37" s="14" t="s">
        <v>107</v>
      </c>
      <c r="C37" s="14" t="s">
        <v>93</v>
      </c>
      <c r="D37" s="5">
        <v>2</v>
      </c>
      <c r="E37" s="5">
        <v>207</v>
      </c>
      <c r="F37" s="5">
        <v>17</v>
      </c>
      <c r="G37" s="5">
        <v>26</v>
      </c>
      <c r="H37" s="5">
        <f t="shared" si="0"/>
        <v>43</v>
      </c>
      <c r="I37" s="5">
        <f>SUM(H34:H37)</f>
        <v>105</v>
      </c>
      <c r="J37" s="5">
        <v>15</v>
      </c>
      <c r="K37" s="19" t="s">
        <v>108</v>
      </c>
      <c r="L37" s="5">
        <v>14</v>
      </c>
      <c r="M37" s="5">
        <f t="shared" si="1"/>
        <v>29</v>
      </c>
      <c r="N37" s="20">
        <v>16</v>
      </c>
    </row>
    <row r="38" spans="1:14" x14ac:dyDescent="0.25">
      <c r="A38" s="16" t="s">
        <v>109</v>
      </c>
      <c r="B38" s="16" t="s">
        <v>110</v>
      </c>
      <c r="C38" s="16" t="s">
        <v>93</v>
      </c>
      <c r="D38" s="6">
        <v>3</v>
      </c>
      <c r="E38" s="6">
        <v>208</v>
      </c>
      <c r="F38" s="6">
        <v>11</v>
      </c>
      <c r="G38" s="6">
        <v>13</v>
      </c>
      <c r="H38" s="6">
        <f t="shared" si="0"/>
        <v>24</v>
      </c>
      <c r="I38" s="6"/>
      <c r="J38" s="6"/>
      <c r="K38" s="16"/>
      <c r="L38" s="6"/>
      <c r="M38" s="6"/>
      <c r="N38" s="20"/>
    </row>
    <row r="39" spans="1:14" x14ac:dyDescent="0.25">
      <c r="A39" s="16" t="s">
        <v>111</v>
      </c>
      <c r="B39" s="16" t="s">
        <v>112</v>
      </c>
      <c r="C39" s="16" t="s">
        <v>93</v>
      </c>
      <c r="D39" s="6">
        <v>3</v>
      </c>
      <c r="E39" s="6">
        <v>209</v>
      </c>
      <c r="F39" s="6">
        <v>4</v>
      </c>
      <c r="G39" s="6">
        <v>6</v>
      </c>
      <c r="H39" s="6">
        <f t="shared" si="0"/>
        <v>10</v>
      </c>
      <c r="I39" s="6"/>
      <c r="J39" s="6"/>
      <c r="K39" s="21"/>
      <c r="L39" s="6"/>
      <c r="M39" s="6"/>
      <c r="N39" s="20"/>
    </row>
    <row r="40" spans="1:14" x14ac:dyDescent="0.25">
      <c r="A40" s="16" t="s">
        <v>91</v>
      </c>
      <c r="B40" s="16" t="s">
        <v>113</v>
      </c>
      <c r="C40" s="16" t="s">
        <v>93</v>
      </c>
      <c r="D40" s="6">
        <v>3</v>
      </c>
      <c r="E40" s="6">
        <v>210</v>
      </c>
      <c r="F40" s="6">
        <v>19</v>
      </c>
      <c r="G40" s="6">
        <v>18</v>
      </c>
      <c r="H40" s="6">
        <f t="shared" si="0"/>
        <v>37</v>
      </c>
      <c r="I40" s="6"/>
      <c r="J40" s="6"/>
      <c r="K40" s="21"/>
      <c r="L40" s="6"/>
      <c r="M40" s="6"/>
      <c r="N40" s="20"/>
    </row>
    <row r="41" spans="1:14" x14ac:dyDescent="0.25">
      <c r="A41" s="16" t="s">
        <v>98</v>
      </c>
      <c r="B41" s="16" t="s">
        <v>114</v>
      </c>
      <c r="C41" s="16" t="s">
        <v>93</v>
      </c>
      <c r="D41" s="6">
        <v>3</v>
      </c>
      <c r="E41" s="6">
        <v>211</v>
      </c>
      <c r="F41" s="6">
        <v>3</v>
      </c>
      <c r="G41" s="6">
        <v>4</v>
      </c>
      <c r="H41" s="6">
        <f t="shared" si="0"/>
        <v>7</v>
      </c>
      <c r="I41" s="6">
        <f>SUM(H38:H41)</f>
        <v>78</v>
      </c>
      <c r="J41" s="6">
        <v>23</v>
      </c>
      <c r="K41" s="21" t="s">
        <v>115</v>
      </c>
      <c r="L41" s="6">
        <v>28</v>
      </c>
      <c r="M41" s="6">
        <f t="shared" si="1"/>
        <v>51</v>
      </c>
      <c r="N41" s="20">
        <v>27</v>
      </c>
    </row>
    <row r="42" spans="1:14" x14ac:dyDescent="0.25">
      <c r="A42" s="14" t="s">
        <v>116</v>
      </c>
      <c r="B42" s="14" t="s">
        <v>117</v>
      </c>
      <c r="C42" s="14" t="s">
        <v>93</v>
      </c>
      <c r="D42" s="5">
        <v>4</v>
      </c>
      <c r="E42" s="5">
        <v>212</v>
      </c>
      <c r="F42" s="6">
        <v>0</v>
      </c>
      <c r="G42" s="5">
        <v>19</v>
      </c>
      <c r="H42" s="5">
        <f t="shared" si="0"/>
        <v>19</v>
      </c>
      <c r="I42" s="5"/>
      <c r="J42" s="5"/>
      <c r="K42" s="19"/>
      <c r="L42" s="5"/>
      <c r="M42" s="5"/>
      <c r="N42" s="20"/>
    </row>
    <row r="43" spans="1:14" x14ac:dyDescent="0.25">
      <c r="A43" s="14" t="s">
        <v>118</v>
      </c>
      <c r="B43" s="14" t="s">
        <v>119</v>
      </c>
      <c r="C43" s="14" t="s">
        <v>93</v>
      </c>
      <c r="D43" s="5">
        <v>4</v>
      </c>
      <c r="E43" s="5">
        <v>213</v>
      </c>
      <c r="F43" s="5">
        <v>3</v>
      </c>
      <c r="G43" s="5">
        <v>14</v>
      </c>
      <c r="H43" s="5">
        <f t="shared" ref="H43:H106" si="2">SUM(F43:G43)</f>
        <v>17</v>
      </c>
      <c r="I43" s="5"/>
      <c r="J43" s="5"/>
      <c r="K43" s="19"/>
      <c r="L43" s="5"/>
      <c r="M43" s="5"/>
      <c r="N43" s="20"/>
    </row>
    <row r="44" spans="1:14" x14ac:dyDescent="0.25">
      <c r="A44" s="14" t="s">
        <v>120</v>
      </c>
      <c r="B44" s="14" t="s">
        <v>121</v>
      </c>
      <c r="C44" s="14" t="s">
        <v>93</v>
      </c>
      <c r="D44" s="5">
        <v>4</v>
      </c>
      <c r="E44" s="5">
        <v>214</v>
      </c>
      <c r="F44" s="5">
        <v>14</v>
      </c>
      <c r="G44" s="5">
        <v>14</v>
      </c>
      <c r="H44" s="5">
        <f t="shared" si="2"/>
        <v>28</v>
      </c>
      <c r="I44" s="5"/>
      <c r="J44" s="5"/>
      <c r="K44" s="14"/>
      <c r="L44" s="5"/>
      <c r="M44" s="5"/>
      <c r="N44" s="20"/>
    </row>
    <row r="45" spans="1:14" x14ac:dyDescent="0.25">
      <c r="A45" s="14" t="s">
        <v>122</v>
      </c>
      <c r="B45" s="14" t="s">
        <v>123</v>
      </c>
      <c r="C45" s="14" t="s">
        <v>93</v>
      </c>
      <c r="D45" s="5">
        <v>4</v>
      </c>
      <c r="E45" s="5">
        <v>215</v>
      </c>
      <c r="F45" s="5">
        <v>14</v>
      </c>
      <c r="G45" s="5">
        <v>22</v>
      </c>
      <c r="H45" s="5">
        <f t="shared" si="2"/>
        <v>36</v>
      </c>
      <c r="I45" s="5"/>
      <c r="J45" s="5"/>
      <c r="K45" s="19"/>
      <c r="L45" s="5"/>
      <c r="M45" s="5"/>
      <c r="N45" s="20"/>
    </row>
    <row r="46" spans="1:14" x14ac:dyDescent="0.25">
      <c r="A46" s="22" t="s">
        <v>124</v>
      </c>
      <c r="B46" s="22" t="s">
        <v>125</v>
      </c>
      <c r="C46" s="14" t="s">
        <v>93</v>
      </c>
      <c r="D46" s="5">
        <v>4</v>
      </c>
      <c r="E46" s="5">
        <v>216</v>
      </c>
      <c r="F46" s="5"/>
      <c r="G46" s="5"/>
      <c r="H46" s="5">
        <f t="shared" si="2"/>
        <v>0</v>
      </c>
      <c r="I46" s="5">
        <f>SUM(H42:H46)</f>
        <v>100</v>
      </c>
      <c r="J46" s="5">
        <v>17</v>
      </c>
      <c r="K46" s="19" t="s">
        <v>126</v>
      </c>
      <c r="L46" s="5">
        <v>27</v>
      </c>
      <c r="M46" s="5">
        <f t="shared" si="1"/>
        <v>44</v>
      </c>
      <c r="N46" s="20">
        <v>22</v>
      </c>
    </row>
    <row r="47" spans="1:14" x14ac:dyDescent="0.25">
      <c r="A47" s="16" t="s">
        <v>127</v>
      </c>
      <c r="B47" s="16" t="s">
        <v>128</v>
      </c>
      <c r="C47" s="16" t="s">
        <v>93</v>
      </c>
      <c r="D47" s="6">
        <v>5</v>
      </c>
      <c r="E47" s="6">
        <v>217</v>
      </c>
      <c r="F47" s="6">
        <v>6</v>
      </c>
      <c r="G47" s="6">
        <v>14</v>
      </c>
      <c r="H47" s="6">
        <f t="shared" si="2"/>
        <v>20</v>
      </c>
      <c r="I47" s="6"/>
      <c r="J47" s="6"/>
      <c r="K47" s="16"/>
      <c r="L47" s="6"/>
      <c r="M47" s="6"/>
      <c r="N47" s="20"/>
    </row>
    <row r="48" spans="1:14" x14ac:dyDescent="0.25">
      <c r="A48" s="16" t="s">
        <v>129</v>
      </c>
      <c r="B48" s="16" t="s">
        <v>130</v>
      </c>
      <c r="C48" s="16" t="s">
        <v>93</v>
      </c>
      <c r="D48" s="6">
        <v>5</v>
      </c>
      <c r="E48" s="6">
        <v>218</v>
      </c>
      <c r="F48" s="6">
        <v>8</v>
      </c>
      <c r="G48" s="6">
        <v>22</v>
      </c>
      <c r="H48" s="6">
        <f t="shared" si="2"/>
        <v>30</v>
      </c>
      <c r="I48" s="6"/>
      <c r="J48" s="6"/>
      <c r="K48" s="21"/>
      <c r="L48" s="6"/>
      <c r="M48" s="6"/>
      <c r="N48" s="20"/>
    </row>
    <row r="49" spans="1:14" x14ac:dyDescent="0.25">
      <c r="A49" s="16" t="s">
        <v>131</v>
      </c>
      <c r="B49" s="16" t="s">
        <v>132</v>
      </c>
      <c r="C49" s="16" t="s">
        <v>93</v>
      </c>
      <c r="D49" s="6">
        <v>5</v>
      </c>
      <c r="E49" s="6">
        <v>219</v>
      </c>
      <c r="F49" s="6">
        <v>21</v>
      </c>
      <c r="G49" s="6">
        <v>22</v>
      </c>
      <c r="H49" s="6">
        <f t="shared" si="2"/>
        <v>43</v>
      </c>
      <c r="I49" s="6"/>
      <c r="J49" s="6"/>
      <c r="K49" s="21"/>
      <c r="L49" s="6"/>
      <c r="M49" s="6"/>
      <c r="N49" s="20"/>
    </row>
    <row r="50" spans="1:14" x14ac:dyDescent="0.25">
      <c r="A50" s="16" t="s">
        <v>133</v>
      </c>
      <c r="B50" s="16" t="s">
        <v>134</v>
      </c>
      <c r="C50" s="16" t="s">
        <v>93</v>
      </c>
      <c r="D50" s="6">
        <v>5</v>
      </c>
      <c r="E50" s="6">
        <v>221</v>
      </c>
      <c r="F50" s="6">
        <v>23</v>
      </c>
      <c r="G50" s="6">
        <v>27</v>
      </c>
      <c r="H50" s="6">
        <f t="shared" si="2"/>
        <v>50</v>
      </c>
      <c r="I50" s="6">
        <f>SUM(H47:H50)</f>
        <v>143</v>
      </c>
      <c r="J50" s="6">
        <v>6</v>
      </c>
      <c r="K50" s="21" t="s">
        <v>135</v>
      </c>
      <c r="L50" s="6">
        <v>16</v>
      </c>
      <c r="M50" s="6">
        <f t="shared" si="1"/>
        <v>22</v>
      </c>
      <c r="N50" s="20">
        <v>10</v>
      </c>
    </row>
    <row r="51" spans="1:14" x14ac:dyDescent="0.25">
      <c r="A51" s="14" t="s">
        <v>136</v>
      </c>
      <c r="B51" s="14" t="s">
        <v>137</v>
      </c>
      <c r="C51" s="14" t="s">
        <v>138</v>
      </c>
      <c r="D51" s="5">
        <v>1</v>
      </c>
      <c r="E51" s="5">
        <v>224</v>
      </c>
      <c r="F51" s="5">
        <v>5</v>
      </c>
      <c r="G51" s="6">
        <v>2</v>
      </c>
      <c r="H51" s="5">
        <f t="shared" si="2"/>
        <v>7</v>
      </c>
      <c r="I51" s="5"/>
      <c r="J51" s="5"/>
      <c r="K51" s="19"/>
      <c r="L51" s="5"/>
      <c r="M51" s="5"/>
      <c r="N51" s="20"/>
    </row>
    <row r="52" spans="1:14" x14ac:dyDescent="0.25">
      <c r="A52" s="14" t="s">
        <v>139</v>
      </c>
      <c r="B52" s="14" t="s">
        <v>140</v>
      </c>
      <c r="C52" s="14" t="s">
        <v>138</v>
      </c>
      <c r="D52" s="5">
        <v>1</v>
      </c>
      <c r="E52" s="5">
        <v>226</v>
      </c>
      <c r="F52" s="5">
        <v>17</v>
      </c>
      <c r="G52" s="6">
        <v>0</v>
      </c>
      <c r="H52" s="5">
        <f t="shared" si="2"/>
        <v>17</v>
      </c>
      <c r="I52" s="5"/>
      <c r="J52" s="5"/>
      <c r="K52" s="19"/>
      <c r="L52" s="5"/>
      <c r="M52" s="5"/>
      <c r="N52" s="20"/>
    </row>
    <row r="53" spans="1:14" x14ac:dyDescent="0.25">
      <c r="A53" s="14" t="s">
        <v>141</v>
      </c>
      <c r="B53" s="14" t="s">
        <v>142</v>
      </c>
      <c r="C53" s="14" t="s">
        <v>138</v>
      </c>
      <c r="D53" s="5">
        <v>1</v>
      </c>
      <c r="E53" s="5">
        <v>227</v>
      </c>
      <c r="F53" s="5">
        <v>22</v>
      </c>
      <c r="G53" s="6">
        <v>0</v>
      </c>
      <c r="H53" s="5">
        <f t="shared" si="2"/>
        <v>22</v>
      </c>
      <c r="I53" s="5"/>
      <c r="J53" s="5"/>
      <c r="K53" s="19"/>
      <c r="L53" s="5"/>
      <c r="M53" s="5"/>
      <c r="N53" s="20"/>
    </row>
    <row r="54" spans="1:14" x14ac:dyDescent="0.25">
      <c r="A54" s="14" t="s">
        <v>143</v>
      </c>
      <c r="B54" s="14" t="s">
        <v>142</v>
      </c>
      <c r="C54" s="14" t="s">
        <v>138</v>
      </c>
      <c r="D54" s="5">
        <v>1</v>
      </c>
      <c r="E54" s="5">
        <v>228</v>
      </c>
      <c r="F54" s="5">
        <v>18</v>
      </c>
      <c r="G54" s="6">
        <v>0</v>
      </c>
      <c r="H54" s="5">
        <f t="shared" si="2"/>
        <v>18</v>
      </c>
      <c r="I54" s="5"/>
      <c r="J54" s="5"/>
      <c r="K54" s="19"/>
      <c r="L54" s="5"/>
      <c r="M54" s="5"/>
      <c r="N54" s="20"/>
    </row>
    <row r="55" spans="1:14" x14ac:dyDescent="0.25">
      <c r="A55" s="14" t="s">
        <v>144</v>
      </c>
      <c r="B55" s="14" t="s">
        <v>145</v>
      </c>
      <c r="C55" s="14" t="s">
        <v>138</v>
      </c>
      <c r="D55" s="5">
        <v>1</v>
      </c>
      <c r="E55" s="5">
        <v>229</v>
      </c>
      <c r="F55" s="5">
        <v>17</v>
      </c>
      <c r="G55" s="6">
        <v>0</v>
      </c>
      <c r="H55" s="5">
        <f t="shared" si="2"/>
        <v>17</v>
      </c>
      <c r="I55" s="5">
        <f>SUM(H51:H55)</f>
        <v>81</v>
      </c>
      <c r="J55" s="5">
        <v>20</v>
      </c>
      <c r="K55" s="19" t="s">
        <v>146</v>
      </c>
      <c r="L55" s="5">
        <v>2</v>
      </c>
      <c r="M55" s="5">
        <f t="shared" si="1"/>
        <v>22</v>
      </c>
      <c r="N55" s="20">
        <v>10</v>
      </c>
    </row>
    <row r="56" spans="1:14" x14ac:dyDescent="0.25">
      <c r="A56" s="16" t="s">
        <v>147</v>
      </c>
      <c r="B56" s="16" t="s">
        <v>148</v>
      </c>
      <c r="C56" s="16" t="s">
        <v>138</v>
      </c>
      <c r="D56" s="6">
        <v>2</v>
      </c>
      <c r="E56" s="6">
        <v>230</v>
      </c>
      <c r="F56" s="6">
        <v>2</v>
      </c>
      <c r="G56" s="6">
        <v>8</v>
      </c>
      <c r="H56" s="6">
        <f t="shared" si="2"/>
        <v>10</v>
      </c>
      <c r="I56" s="6"/>
      <c r="J56" s="6"/>
      <c r="K56" s="21"/>
      <c r="L56" s="6"/>
      <c r="M56" s="6"/>
      <c r="N56" s="20"/>
    </row>
    <row r="57" spans="1:14" x14ac:dyDescent="0.25">
      <c r="A57" s="16" t="s">
        <v>149</v>
      </c>
      <c r="B57" s="16" t="s">
        <v>150</v>
      </c>
      <c r="C57" s="16" t="s">
        <v>138</v>
      </c>
      <c r="D57" s="6">
        <v>2</v>
      </c>
      <c r="E57" s="6">
        <v>231</v>
      </c>
      <c r="F57" s="6">
        <v>13</v>
      </c>
      <c r="G57" s="6">
        <v>18</v>
      </c>
      <c r="H57" s="6">
        <f t="shared" si="2"/>
        <v>31</v>
      </c>
      <c r="I57" s="6"/>
      <c r="J57" s="6"/>
      <c r="K57" s="21"/>
      <c r="L57" s="6"/>
      <c r="M57" s="6"/>
      <c r="N57" s="20"/>
    </row>
    <row r="58" spans="1:14" x14ac:dyDescent="0.25">
      <c r="A58" s="16" t="s">
        <v>151</v>
      </c>
      <c r="B58" s="16" t="s">
        <v>152</v>
      </c>
      <c r="C58" s="16" t="s">
        <v>138</v>
      </c>
      <c r="D58" s="6">
        <v>2</v>
      </c>
      <c r="E58" s="6">
        <v>232</v>
      </c>
      <c r="F58" s="6">
        <v>11</v>
      </c>
      <c r="G58" s="6">
        <v>11</v>
      </c>
      <c r="H58" s="6">
        <f t="shared" si="2"/>
        <v>22</v>
      </c>
      <c r="I58" s="6"/>
      <c r="J58" s="6"/>
      <c r="K58" s="21"/>
      <c r="L58" s="6"/>
      <c r="M58" s="6"/>
      <c r="N58" s="20"/>
    </row>
    <row r="59" spans="1:14" x14ac:dyDescent="0.25">
      <c r="A59" s="16" t="s">
        <v>153</v>
      </c>
      <c r="B59" s="16" t="s">
        <v>154</v>
      </c>
      <c r="C59" s="16" t="s">
        <v>138</v>
      </c>
      <c r="D59" s="6">
        <v>2</v>
      </c>
      <c r="E59" s="6">
        <v>233</v>
      </c>
      <c r="F59" s="6">
        <v>18</v>
      </c>
      <c r="G59" s="6">
        <v>13</v>
      </c>
      <c r="H59" s="6">
        <f t="shared" si="2"/>
        <v>31</v>
      </c>
      <c r="I59" s="6">
        <f>SUM(H56:H59)</f>
        <v>94</v>
      </c>
      <c r="J59" s="6">
        <v>18</v>
      </c>
      <c r="K59" s="21" t="s">
        <v>155</v>
      </c>
      <c r="L59" s="6">
        <v>26</v>
      </c>
      <c r="M59" s="6">
        <f t="shared" si="1"/>
        <v>44</v>
      </c>
      <c r="N59" s="20">
        <v>22</v>
      </c>
    </row>
    <row r="60" spans="1:14" x14ac:dyDescent="0.25">
      <c r="A60" s="14" t="s">
        <v>156</v>
      </c>
      <c r="B60" s="14" t="s">
        <v>157</v>
      </c>
      <c r="C60" s="14" t="s">
        <v>138</v>
      </c>
      <c r="D60" s="5">
        <v>3</v>
      </c>
      <c r="E60" s="5">
        <v>234</v>
      </c>
      <c r="F60" s="5">
        <v>6</v>
      </c>
      <c r="G60" s="6">
        <v>0</v>
      </c>
      <c r="H60" s="5">
        <f t="shared" si="2"/>
        <v>6</v>
      </c>
      <c r="I60" s="5"/>
      <c r="J60" s="5"/>
      <c r="K60" s="19"/>
      <c r="L60" s="5"/>
      <c r="M60" s="5"/>
      <c r="N60" s="20"/>
    </row>
    <row r="61" spans="1:14" x14ac:dyDescent="0.25">
      <c r="A61" s="14" t="s">
        <v>158</v>
      </c>
      <c r="B61" s="14" t="s">
        <v>159</v>
      </c>
      <c r="C61" s="14" t="s">
        <v>138</v>
      </c>
      <c r="D61" s="5">
        <v>3</v>
      </c>
      <c r="E61" s="5">
        <v>235</v>
      </c>
      <c r="F61" s="5">
        <v>9</v>
      </c>
      <c r="G61" s="6">
        <v>0</v>
      </c>
      <c r="H61" s="5">
        <f t="shared" si="2"/>
        <v>9</v>
      </c>
      <c r="I61" s="5"/>
      <c r="J61" s="5"/>
      <c r="K61" s="19"/>
      <c r="L61" s="5"/>
      <c r="M61" s="5"/>
      <c r="N61" s="20"/>
    </row>
    <row r="62" spans="1:14" x14ac:dyDescent="0.25">
      <c r="A62" s="14" t="s">
        <v>76</v>
      </c>
      <c r="B62" s="14" t="s">
        <v>160</v>
      </c>
      <c r="C62" s="14" t="s">
        <v>138</v>
      </c>
      <c r="D62" s="5">
        <v>3</v>
      </c>
      <c r="E62" s="5">
        <v>236</v>
      </c>
      <c r="F62" s="5">
        <v>2</v>
      </c>
      <c r="G62" s="6">
        <v>0</v>
      </c>
      <c r="H62" s="5">
        <f t="shared" si="2"/>
        <v>2</v>
      </c>
      <c r="I62" s="5"/>
      <c r="J62" s="5"/>
      <c r="K62" s="19"/>
      <c r="L62" s="5"/>
      <c r="M62" s="5"/>
      <c r="N62" s="20"/>
    </row>
    <row r="63" spans="1:14" x14ac:dyDescent="0.25">
      <c r="A63" s="14" t="s">
        <v>161</v>
      </c>
      <c r="B63" s="14" t="s">
        <v>162</v>
      </c>
      <c r="C63" s="14" t="s">
        <v>138</v>
      </c>
      <c r="D63" s="5">
        <v>3</v>
      </c>
      <c r="E63" s="5">
        <v>237</v>
      </c>
      <c r="F63" s="5">
        <v>13</v>
      </c>
      <c r="G63" s="6">
        <v>0</v>
      </c>
      <c r="H63" s="5">
        <f t="shared" si="2"/>
        <v>13</v>
      </c>
      <c r="I63" s="5">
        <f>SUM(H60:H63)</f>
        <v>30</v>
      </c>
      <c r="J63" s="5">
        <v>26</v>
      </c>
      <c r="K63" s="19" t="s">
        <v>163</v>
      </c>
      <c r="L63" s="5">
        <v>21</v>
      </c>
      <c r="M63" s="5">
        <f t="shared" si="1"/>
        <v>47</v>
      </c>
      <c r="N63" s="20">
        <v>25</v>
      </c>
    </row>
    <row r="64" spans="1:14" x14ac:dyDescent="0.25">
      <c r="A64" s="16" t="s">
        <v>164</v>
      </c>
      <c r="B64" s="16" t="s">
        <v>165</v>
      </c>
      <c r="C64" s="16" t="s">
        <v>138</v>
      </c>
      <c r="D64" s="6">
        <v>4</v>
      </c>
      <c r="E64" s="6">
        <v>238</v>
      </c>
      <c r="F64" s="6">
        <v>0</v>
      </c>
      <c r="G64" s="6">
        <v>0</v>
      </c>
      <c r="H64" s="6">
        <f t="shared" si="2"/>
        <v>0</v>
      </c>
      <c r="I64" s="6"/>
      <c r="J64" s="6"/>
      <c r="K64" s="21"/>
      <c r="L64" s="6"/>
      <c r="M64" s="6"/>
      <c r="N64" s="20"/>
    </row>
    <row r="65" spans="1:14" x14ac:dyDescent="0.25">
      <c r="A65" s="16" t="s">
        <v>166</v>
      </c>
      <c r="B65" s="16" t="s">
        <v>167</v>
      </c>
      <c r="C65" s="16" t="s">
        <v>138</v>
      </c>
      <c r="D65" s="6">
        <v>4</v>
      </c>
      <c r="E65" s="6">
        <v>239</v>
      </c>
      <c r="F65" s="6">
        <v>0</v>
      </c>
      <c r="G65" s="6">
        <v>0</v>
      </c>
      <c r="H65" s="6">
        <f t="shared" si="2"/>
        <v>0</v>
      </c>
      <c r="I65" s="6"/>
      <c r="J65" s="6"/>
      <c r="K65" s="21"/>
      <c r="L65" s="6"/>
      <c r="M65" s="6"/>
      <c r="N65" s="20"/>
    </row>
    <row r="66" spans="1:14" x14ac:dyDescent="0.25">
      <c r="A66" s="16" t="s">
        <v>168</v>
      </c>
      <c r="B66" s="16" t="s">
        <v>169</v>
      </c>
      <c r="C66" s="16" t="s">
        <v>138</v>
      </c>
      <c r="D66" s="6">
        <v>4</v>
      </c>
      <c r="E66" s="6">
        <v>240</v>
      </c>
      <c r="F66" s="6">
        <v>0</v>
      </c>
      <c r="G66" s="6">
        <v>0</v>
      </c>
      <c r="H66" s="6">
        <f t="shared" si="2"/>
        <v>0</v>
      </c>
      <c r="I66" s="6">
        <f>SUM(H64:H66)</f>
        <v>0</v>
      </c>
      <c r="J66" s="6"/>
      <c r="K66" s="21"/>
      <c r="L66" s="6"/>
      <c r="M66" s="6">
        <f t="shared" si="1"/>
        <v>0</v>
      </c>
      <c r="N66" s="20" t="s">
        <v>170</v>
      </c>
    </row>
    <row r="67" spans="1:14" x14ac:dyDescent="0.25">
      <c r="A67" s="14" t="s">
        <v>171</v>
      </c>
      <c r="B67" s="14" t="s">
        <v>172</v>
      </c>
      <c r="C67" s="14" t="s">
        <v>173</v>
      </c>
      <c r="D67" s="5">
        <v>1</v>
      </c>
      <c r="E67" s="5">
        <v>255</v>
      </c>
      <c r="F67" s="5">
        <v>8</v>
      </c>
      <c r="G67" s="5">
        <v>20</v>
      </c>
      <c r="H67" s="5">
        <f t="shared" si="2"/>
        <v>28</v>
      </c>
      <c r="I67" s="5"/>
      <c r="J67" s="5"/>
      <c r="K67" s="19"/>
      <c r="L67" s="5"/>
      <c r="M67" s="5"/>
      <c r="N67" s="20"/>
    </row>
    <row r="68" spans="1:14" x14ac:dyDescent="0.25">
      <c r="A68" s="14" t="s">
        <v>174</v>
      </c>
      <c r="B68" s="14" t="s">
        <v>175</v>
      </c>
      <c r="C68" s="14" t="s">
        <v>173</v>
      </c>
      <c r="D68" s="5">
        <v>1</v>
      </c>
      <c r="E68" s="5">
        <v>256</v>
      </c>
      <c r="F68" s="5">
        <v>14</v>
      </c>
      <c r="G68" s="5">
        <v>14</v>
      </c>
      <c r="H68" s="5">
        <f t="shared" si="2"/>
        <v>28</v>
      </c>
      <c r="I68" s="5"/>
      <c r="J68" s="5"/>
      <c r="K68" s="19"/>
      <c r="L68" s="5"/>
      <c r="M68" s="5"/>
      <c r="N68" s="20"/>
    </row>
    <row r="69" spans="1:14" x14ac:dyDescent="0.25">
      <c r="A69" s="14" t="s">
        <v>176</v>
      </c>
      <c r="B69" s="14" t="s">
        <v>177</v>
      </c>
      <c r="C69" s="14" t="s">
        <v>173</v>
      </c>
      <c r="D69" s="5">
        <v>1</v>
      </c>
      <c r="E69" s="5">
        <v>257</v>
      </c>
      <c r="F69" s="5">
        <v>17</v>
      </c>
      <c r="G69" s="5">
        <v>19</v>
      </c>
      <c r="H69" s="5">
        <f t="shared" si="2"/>
        <v>36</v>
      </c>
      <c r="I69" s="5"/>
      <c r="J69" s="5"/>
      <c r="K69" s="19"/>
      <c r="L69" s="5"/>
      <c r="M69" s="5"/>
      <c r="N69" s="20"/>
    </row>
    <row r="70" spans="1:14" x14ac:dyDescent="0.25">
      <c r="A70" s="14" t="s">
        <v>178</v>
      </c>
      <c r="B70" s="14" t="s">
        <v>179</v>
      </c>
      <c r="C70" s="14" t="s">
        <v>173</v>
      </c>
      <c r="D70" s="5">
        <v>1</v>
      </c>
      <c r="E70" s="5">
        <v>258</v>
      </c>
      <c r="F70" s="5">
        <v>9</v>
      </c>
      <c r="G70" s="5">
        <v>12</v>
      </c>
      <c r="H70" s="5">
        <f t="shared" si="2"/>
        <v>21</v>
      </c>
      <c r="I70" s="5">
        <f>SUM(H67:H70)</f>
        <v>113</v>
      </c>
      <c r="J70" s="5">
        <v>14</v>
      </c>
      <c r="K70" s="19" t="s">
        <v>180</v>
      </c>
      <c r="L70" s="5">
        <v>15</v>
      </c>
      <c r="M70" s="5">
        <f t="shared" si="1"/>
        <v>29</v>
      </c>
      <c r="N70" s="20">
        <v>16</v>
      </c>
    </row>
    <row r="71" spans="1:14" x14ac:dyDescent="0.25">
      <c r="A71" s="16" t="s">
        <v>181</v>
      </c>
      <c r="B71" s="16" t="s">
        <v>182</v>
      </c>
      <c r="C71" s="16" t="s">
        <v>173</v>
      </c>
      <c r="D71" s="6">
        <v>2</v>
      </c>
      <c r="E71" s="6">
        <v>259</v>
      </c>
      <c r="F71" s="6">
        <v>5</v>
      </c>
      <c r="G71" s="6">
        <v>11</v>
      </c>
      <c r="H71" s="6">
        <f t="shared" si="2"/>
        <v>16</v>
      </c>
      <c r="I71" s="6"/>
      <c r="J71" s="6"/>
      <c r="K71" s="21"/>
      <c r="L71" s="6"/>
      <c r="M71" s="6"/>
      <c r="N71" s="20"/>
    </row>
    <row r="72" spans="1:14" x14ac:dyDescent="0.25">
      <c r="A72" s="16" t="s">
        <v>183</v>
      </c>
      <c r="B72" s="16" t="s">
        <v>184</v>
      </c>
      <c r="C72" s="16" t="s">
        <v>173</v>
      </c>
      <c r="D72" s="6">
        <v>2</v>
      </c>
      <c r="E72" s="6">
        <v>260</v>
      </c>
      <c r="F72" s="6">
        <v>13</v>
      </c>
      <c r="G72" s="6">
        <v>15</v>
      </c>
      <c r="H72" s="6">
        <f t="shared" si="2"/>
        <v>28</v>
      </c>
      <c r="I72" s="6"/>
      <c r="J72" s="6"/>
      <c r="K72" s="21"/>
      <c r="L72" s="6"/>
      <c r="M72" s="6"/>
      <c r="N72" s="20"/>
    </row>
    <row r="73" spans="1:14" x14ac:dyDescent="0.25">
      <c r="A73" s="16" t="s">
        <v>185</v>
      </c>
      <c r="B73" s="16" t="s">
        <v>186</v>
      </c>
      <c r="C73" s="16" t="s">
        <v>173</v>
      </c>
      <c r="D73" s="6">
        <v>2</v>
      </c>
      <c r="E73" s="6">
        <v>261</v>
      </c>
      <c r="F73" s="6">
        <v>13</v>
      </c>
      <c r="G73" s="6">
        <v>15</v>
      </c>
      <c r="H73" s="6">
        <f t="shared" si="2"/>
        <v>28</v>
      </c>
      <c r="I73" s="6"/>
      <c r="J73" s="6"/>
      <c r="K73" s="21"/>
      <c r="L73" s="6"/>
      <c r="M73" s="6"/>
      <c r="N73" s="20"/>
    </row>
    <row r="74" spans="1:14" x14ac:dyDescent="0.25">
      <c r="A74" s="16" t="s">
        <v>187</v>
      </c>
      <c r="B74" s="16" t="s">
        <v>188</v>
      </c>
      <c r="C74" s="16" t="s">
        <v>173</v>
      </c>
      <c r="D74" s="6">
        <v>2</v>
      </c>
      <c r="E74" s="6">
        <v>262</v>
      </c>
      <c r="F74" s="6">
        <v>16</v>
      </c>
      <c r="G74" s="6">
        <v>26</v>
      </c>
      <c r="H74" s="6">
        <f t="shared" si="2"/>
        <v>42</v>
      </c>
      <c r="I74" s="6">
        <f>SUM(H71:H74)</f>
        <v>114</v>
      </c>
      <c r="J74" s="6">
        <v>13</v>
      </c>
      <c r="K74" s="21" t="s">
        <v>189</v>
      </c>
      <c r="L74" s="6">
        <v>17</v>
      </c>
      <c r="M74" s="6">
        <f t="shared" ref="M74:M114" si="3">J74+L74</f>
        <v>30</v>
      </c>
      <c r="N74" s="20">
        <v>19</v>
      </c>
    </row>
    <row r="75" spans="1:14" x14ac:dyDescent="0.25">
      <c r="A75" s="14" t="s">
        <v>190</v>
      </c>
      <c r="B75" s="14" t="s">
        <v>191</v>
      </c>
      <c r="C75" s="14" t="s">
        <v>173</v>
      </c>
      <c r="D75" s="5">
        <v>3</v>
      </c>
      <c r="E75" s="5">
        <v>264</v>
      </c>
      <c r="F75" s="6">
        <v>1</v>
      </c>
      <c r="G75" s="5">
        <v>6</v>
      </c>
      <c r="H75" s="5">
        <f t="shared" si="2"/>
        <v>7</v>
      </c>
      <c r="I75" s="5"/>
      <c r="J75" s="5"/>
      <c r="K75" s="19"/>
      <c r="L75" s="5"/>
      <c r="M75" s="5"/>
      <c r="N75" s="20"/>
    </row>
    <row r="76" spans="1:14" x14ac:dyDescent="0.25">
      <c r="A76" s="14" t="s">
        <v>192</v>
      </c>
      <c r="B76" s="14" t="s">
        <v>193</v>
      </c>
      <c r="C76" s="14" t="s">
        <v>173</v>
      </c>
      <c r="D76" s="5">
        <v>3</v>
      </c>
      <c r="E76" s="5">
        <v>265</v>
      </c>
      <c r="F76" s="5">
        <v>5</v>
      </c>
      <c r="G76" s="5">
        <v>8</v>
      </c>
      <c r="H76" s="5">
        <f t="shared" si="2"/>
        <v>13</v>
      </c>
      <c r="I76" s="5">
        <f>SUM(H75:H76)</f>
        <v>20</v>
      </c>
      <c r="J76" s="5">
        <v>26</v>
      </c>
      <c r="K76" s="19"/>
      <c r="L76" s="5"/>
      <c r="M76" s="5">
        <f t="shared" si="3"/>
        <v>26</v>
      </c>
      <c r="N76" s="20">
        <v>13</v>
      </c>
    </row>
    <row r="77" spans="1:14" x14ac:dyDescent="0.25">
      <c r="A77" s="16" t="s">
        <v>194</v>
      </c>
      <c r="B77" s="16" t="s">
        <v>195</v>
      </c>
      <c r="C77" s="16" t="s">
        <v>173</v>
      </c>
      <c r="D77" s="6">
        <v>4</v>
      </c>
      <c r="E77" s="6">
        <v>267</v>
      </c>
      <c r="F77" s="6">
        <v>0</v>
      </c>
      <c r="G77" s="6">
        <v>1</v>
      </c>
      <c r="H77" s="6">
        <f t="shared" si="2"/>
        <v>1</v>
      </c>
      <c r="I77" s="6"/>
      <c r="J77" s="6"/>
      <c r="K77" s="21"/>
      <c r="L77" s="6"/>
      <c r="M77" s="6"/>
      <c r="N77" s="20"/>
    </row>
    <row r="78" spans="1:14" x14ac:dyDescent="0.25">
      <c r="A78" s="16" t="s">
        <v>196</v>
      </c>
      <c r="B78" s="16" t="s">
        <v>197</v>
      </c>
      <c r="C78" s="16" t="s">
        <v>173</v>
      </c>
      <c r="D78" s="6">
        <v>4</v>
      </c>
      <c r="E78" s="6">
        <v>268</v>
      </c>
      <c r="F78" s="6">
        <v>2</v>
      </c>
      <c r="G78" s="6">
        <v>6</v>
      </c>
      <c r="H78" s="6">
        <f t="shared" si="2"/>
        <v>8</v>
      </c>
      <c r="I78" s="6"/>
      <c r="J78" s="6"/>
      <c r="K78" s="21"/>
      <c r="L78" s="6"/>
      <c r="M78" s="6"/>
      <c r="N78" s="20"/>
    </row>
    <row r="79" spans="1:14" x14ac:dyDescent="0.25">
      <c r="A79" s="16" t="s">
        <v>198</v>
      </c>
      <c r="B79" s="16" t="s">
        <v>199</v>
      </c>
      <c r="C79" s="16" t="s">
        <v>173</v>
      </c>
      <c r="D79" s="6">
        <v>4</v>
      </c>
      <c r="E79" s="6">
        <v>269</v>
      </c>
      <c r="F79" s="6">
        <v>8</v>
      </c>
      <c r="G79" s="6">
        <v>6</v>
      </c>
      <c r="H79" s="6">
        <f t="shared" si="2"/>
        <v>14</v>
      </c>
      <c r="I79" s="6"/>
      <c r="J79" s="6"/>
      <c r="K79" s="21"/>
      <c r="L79" s="6"/>
      <c r="M79" s="6"/>
      <c r="N79" s="20"/>
    </row>
    <row r="80" spans="1:14" x14ac:dyDescent="0.25">
      <c r="A80" s="16" t="s">
        <v>200</v>
      </c>
      <c r="B80" s="16" t="s">
        <v>44</v>
      </c>
      <c r="C80" s="16" t="s">
        <v>173</v>
      </c>
      <c r="D80" s="6">
        <v>4</v>
      </c>
      <c r="E80" s="6">
        <v>270</v>
      </c>
      <c r="F80" s="6">
        <v>11</v>
      </c>
      <c r="G80" s="6">
        <v>16</v>
      </c>
      <c r="H80" s="6">
        <f t="shared" si="2"/>
        <v>27</v>
      </c>
      <c r="I80" s="6">
        <f>SUM(H77:H80)</f>
        <v>50</v>
      </c>
      <c r="J80" s="6">
        <v>25</v>
      </c>
      <c r="K80" s="21" t="s">
        <v>201</v>
      </c>
      <c r="L80" s="6">
        <v>25</v>
      </c>
      <c r="M80" s="6">
        <f t="shared" si="3"/>
        <v>50</v>
      </c>
      <c r="N80" s="20">
        <v>26</v>
      </c>
    </row>
    <row r="81" spans="1:14" x14ac:dyDescent="0.25">
      <c r="A81" s="14" t="s">
        <v>202</v>
      </c>
      <c r="B81" s="14" t="s">
        <v>203</v>
      </c>
      <c r="C81" s="14" t="s">
        <v>204</v>
      </c>
      <c r="D81" s="5">
        <v>1</v>
      </c>
      <c r="E81" s="5">
        <v>274</v>
      </c>
      <c r="F81" s="5">
        <v>14</v>
      </c>
      <c r="G81" s="5">
        <v>14</v>
      </c>
      <c r="H81" s="5">
        <f t="shared" si="2"/>
        <v>28</v>
      </c>
      <c r="I81" s="5"/>
      <c r="J81" s="5"/>
      <c r="K81" s="19"/>
      <c r="L81" s="5"/>
      <c r="M81" s="5"/>
      <c r="N81" s="20"/>
    </row>
    <row r="82" spans="1:14" x14ac:dyDescent="0.25">
      <c r="A82" s="14" t="s">
        <v>205</v>
      </c>
      <c r="B82" s="14" t="s">
        <v>206</v>
      </c>
      <c r="C82" s="14" t="s">
        <v>204</v>
      </c>
      <c r="D82" s="5">
        <v>1</v>
      </c>
      <c r="E82" s="5">
        <v>275</v>
      </c>
      <c r="F82" s="5">
        <v>27</v>
      </c>
      <c r="G82" s="5">
        <v>24</v>
      </c>
      <c r="H82" s="5">
        <f t="shared" si="2"/>
        <v>51</v>
      </c>
      <c r="I82" s="5"/>
      <c r="J82" s="5"/>
      <c r="K82" s="19"/>
      <c r="L82" s="5"/>
      <c r="M82" s="5"/>
      <c r="N82" s="20"/>
    </row>
    <row r="83" spans="1:14" x14ac:dyDescent="0.25">
      <c r="A83" s="14" t="s">
        <v>207</v>
      </c>
      <c r="B83" s="14" t="s">
        <v>208</v>
      </c>
      <c r="C83" s="14" t="s">
        <v>204</v>
      </c>
      <c r="D83" s="5">
        <v>1</v>
      </c>
      <c r="E83" s="5">
        <v>276</v>
      </c>
      <c r="F83" s="6">
        <v>27</v>
      </c>
      <c r="G83" s="5">
        <v>24</v>
      </c>
      <c r="H83" s="5">
        <f t="shared" si="2"/>
        <v>51</v>
      </c>
      <c r="I83" s="5"/>
      <c r="J83" s="5"/>
      <c r="K83" s="19"/>
      <c r="L83" s="5"/>
      <c r="M83" s="5"/>
      <c r="N83" s="20"/>
    </row>
    <row r="84" spans="1:14" x14ac:dyDescent="0.25">
      <c r="A84" s="14" t="s">
        <v>209</v>
      </c>
      <c r="B84" s="14" t="s">
        <v>210</v>
      </c>
      <c r="C84" s="14" t="s">
        <v>204</v>
      </c>
      <c r="D84" s="5">
        <v>1</v>
      </c>
      <c r="E84" s="5">
        <v>277</v>
      </c>
      <c r="F84" s="5">
        <v>27</v>
      </c>
      <c r="G84" s="5">
        <v>19</v>
      </c>
      <c r="H84" s="5">
        <f t="shared" si="2"/>
        <v>46</v>
      </c>
      <c r="I84" s="5">
        <f>SUM(H81:H84)</f>
        <v>176</v>
      </c>
      <c r="J84" s="5">
        <v>1</v>
      </c>
      <c r="K84" s="19" t="s">
        <v>211</v>
      </c>
      <c r="L84" s="5">
        <v>1</v>
      </c>
      <c r="M84" s="5">
        <f t="shared" si="3"/>
        <v>2</v>
      </c>
      <c r="N84" s="20">
        <v>1</v>
      </c>
    </row>
    <row r="85" spans="1:14" x14ac:dyDescent="0.25">
      <c r="A85" s="16" t="s">
        <v>212</v>
      </c>
      <c r="B85" s="16" t="s">
        <v>182</v>
      </c>
      <c r="C85" s="16" t="s">
        <v>204</v>
      </c>
      <c r="D85" s="6">
        <v>2</v>
      </c>
      <c r="E85" s="6">
        <v>278</v>
      </c>
      <c r="F85" s="6">
        <v>14</v>
      </c>
      <c r="G85" s="6">
        <v>19</v>
      </c>
      <c r="H85" s="6">
        <f t="shared" si="2"/>
        <v>33</v>
      </c>
      <c r="I85" s="6"/>
      <c r="J85" s="6"/>
      <c r="K85" s="21"/>
      <c r="L85" s="6"/>
      <c r="M85" s="6"/>
      <c r="N85" s="20"/>
    </row>
    <row r="86" spans="1:14" x14ac:dyDescent="0.25">
      <c r="A86" s="16" t="s">
        <v>213</v>
      </c>
      <c r="B86" s="16" t="s">
        <v>214</v>
      </c>
      <c r="C86" s="16" t="s">
        <v>204</v>
      </c>
      <c r="D86" s="6">
        <v>2</v>
      </c>
      <c r="E86" s="6">
        <v>279</v>
      </c>
      <c r="F86" s="6">
        <v>2</v>
      </c>
      <c r="G86" s="6">
        <v>17</v>
      </c>
      <c r="H86" s="6">
        <f t="shared" si="2"/>
        <v>19</v>
      </c>
      <c r="I86" s="6"/>
      <c r="J86" s="6"/>
      <c r="K86" s="21"/>
      <c r="L86" s="6"/>
      <c r="M86" s="6"/>
      <c r="N86" s="20"/>
    </row>
    <row r="87" spans="1:14" x14ac:dyDescent="0.25">
      <c r="A87" s="16" t="s">
        <v>215</v>
      </c>
      <c r="B87" s="16" t="s">
        <v>216</v>
      </c>
      <c r="C87" s="16" t="s">
        <v>204</v>
      </c>
      <c r="D87" s="6">
        <v>2</v>
      </c>
      <c r="E87" s="6">
        <v>280</v>
      </c>
      <c r="F87" s="6">
        <v>9</v>
      </c>
      <c r="G87" s="6">
        <v>5</v>
      </c>
      <c r="H87" s="6">
        <f t="shared" si="2"/>
        <v>14</v>
      </c>
      <c r="I87" s="6"/>
      <c r="J87" s="6"/>
      <c r="K87" s="21"/>
      <c r="L87" s="6"/>
      <c r="M87" s="6"/>
      <c r="N87" s="20"/>
    </row>
    <row r="88" spans="1:14" x14ac:dyDescent="0.25">
      <c r="A88" s="16" t="s">
        <v>217</v>
      </c>
      <c r="B88" s="16" t="s">
        <v>218</v>
      </c>
      <c r="C88" s="16" t="s">
        <v>204</v>
      </c>
      <c r="D88" s="6">
        <v>2</v>
      </c>
      <c r="E88" s="6">
        <v>281</v>
      </c>
      <c r="F88" s="6">
        <v>17</v>
      </c>
      <c r="G88" s="6">
        <v>2</v>
      </c>
      <c r="H88" s="6">
        <f t="shared" si="2"/>
        <v>19</v>
      </c>
      <c r="I88" s="6">
        <f>SUM(H85:H88)</f>
        <v>85</v>
      </c>
      <c r="J88" s="6">
        <v>19</v>
      </c>
      <c r="K88" s="21" t="s">
        <v>219</v>
      </c>
      <c r="L88" s="6">
        <v>6</v>
      </c>
      <c r="M88" s="6">
        <f t="shared" si="3"/>
        <v>25</v>
      </c>
      <c r="N88" s="20">
        <v>12</v>
      </c>
    </row>
    <row r="89" spans="1:14" x14ac:dyDescent="0.25">
      <c r="A89" s="14" t="s">
        <v>220</v>
      </c>
      <c r="B89" s="14" t="s">
        <v>221</v>
      </c>
      <c r="C89" s="14" t="s">
        <v>204</v>
      </c>
      <c r="D89" s="5">
        <v>3</v>
      </c>
      <c r="E89" s="5">
        <v>282</v>
      </c>
      <c r="F89" s="6">
        <v>17</v>
      </c>
      <c r="G89" s="5">
        <v>24</v>
      </c>
      <c r="H89" s="5">
        <f t="shared" si="2"/>
        <v>41</v>
      </c>
      <c r="I89" s="5"/>
      <c r="J89" s="5"/>
      <c r="K89" s="19"/>
      <c r="L89" s="5"/>
      <c r="M89" s="5"/>
      <c r="N89" s="20"/>
    </row>
    <row r="90" spans="1:14" x14ac:dyDescent="0.25">
      <c r="A90" s="14" t="s">
        <v>222</v>
      </c>
      <c r="B90" s="14" t="s">
        <v>223</v>
      </c>
      <c r="C90" s="14" t="s">
        <v>204</v>
      </c>
      <c r="D90" s="5">
        <v>3</v>
      </c>
      <c r="E90" s="5">
        <v>283</v>
      </c>
      <c r="F90" s="5">
        <v>11</v>
      </c>
      <c r="G90" s="5">
        <v>19</v>
      </c>
      <c r="H90" s="5">
        <f t="shared" si="2"/>
        <v>30</v>
      </c>
      <c r="I90" s="5"/>
      <c r="J90" s="5"/>
      <c r="K90" s="19"/>
      <c r="L90" s="5"/>
      <c r="M90" s="5"/>
      <c r="N90" s="20"/>
    </row>
    <row r="91" spans="1:14" x14ac:dyDescent="0.25">
      <c r="A91" s="14" t="s">
        <v>224</v>
      </c>
      <c r="B91" s="14" t="s">
        <v>225</v>
      </c>
      <c r="C91" s="14" t="s">
        <v>204</v>
      </c>
      <c r="D91" s="5">
        <v>3</v>
      </c>
      <c r="E91" s="5">
        <v>284</v>
      </c>
      <c r="F91" s="5">
        <v>11</v>
      </c>
      <c r="G91" s="5">
        <v>14</v>
      </c>
      <c r="H91" s="5">
        <f t="shared" si="2"/>
        <v>25</v>
      </c>
      <c r="I91" s="5"/>
      <c r="J91" s="5"/>
      <c r="K91" s="19"/>
      <c r="L91" s="5"/>
      <c r="M91" s="5"/>
      <c r="N91" s="20"/>
    </row>
    <row r="92" spans="1:14" x14ac:dyDescent="0.25">
      <c r="A92" s="14" t="s">
        <v>226</v>
      </c>
      <c r="B92" s="14" t="s">
        <v>227</v>
      </c>
      <c r="C92" s="14" t="s">
        <v>204</v>
      </c>
      <c r="D92" s="5">
        <v>3</v>
      </c>
      <c r="E92" s="5">
        <v>285</v>
      </c>
      <c r="F92" s="6">
        <v>5</v>
      </c>
      <c r="G92" s="5">
        <v>19</v>
      </c>
      <c r="H92" s="5">
        <f t="shared" si="2"/>
        <v>24</v>
      </c>
      <c r="I92" s="5">
        <f>SUM(H89:H92)</f>
        <v>120</v>
      </c>
      <c r="J92" s="5">
        <v>12</v>
      </c>
      <c r="K92" s="19" t="s">
        <v>228</v>
      </c>
      <c r="L92" s="5">
        <v>18</v>
      </c>
      <c r="M92" s="5">
        <f t="shared" si="3"/>
        <v>30</v>
      </c>
      <c r="N92" s="20">
        <v>19</v>
      </c>
    </row>
    <row r="93" spans="1:14" x14ac:dyDescent="0.25">
      <c r="A93" s="16" t="s">
        <v>229</v>
      </c>
      <c r="B93" s="16" t="s">
        <v>148</v>
      </c>
      <c r="C93" s="16" t="s">
        <v>230</v>
      </c>
      <c r="D93" s="6">
        <v>1</v>
      </c>
      <c r="E93" s="6">
        <v>307</v>
      </c>
      <c r="F93" s="6">
        <v>22</v>
      </c>
      <c r="G93" s="6">
        <v>27</v>
      </c>
      <c r="H93" s="6">
        <f t="shared" si="2"/>
        <v>49</v>
      </c>
      <c r="I93" s="6"/>
      <c r="J93" s="6"/>
      <c r="K93" s="16"/>
      <c r="L93" s="6"/>
      <c r="M93" s="6"/>
      <c r="N93" s="20"/>
    </row>
    <row r="94" spans="1:14" x14ac:dyDescent="0.25">
      <c r="A94" s="16" t="s">
        <v>231</v>
      </c>
      <c r="B94" s="16" t="s">
        <v>148</v>
      </c>
      <c r="C94" s="16" t="s">
        <v>230</v>
      </c>
      <c r="D94" s="6">
        <v>1</v>
      </c>
      <c r="E94" s="6">
        <v>309</v>
      </c>
      <c r="F94" s="6">
        <v>15</v>
      </c>
      <c r="G94" s="6">
        <v>27</v>
      </c>
      <c r="H94" s="6">
        <f t="shared" si="2"/>
        <v>42</v>
      </c>
      <c r="I94" s="6"/>
      <c r="J94" s="6"/>
      <c r="K94" s="21"/>
      <c r="L94" s="6"/>
      <c r="M94" s="6"/>
      <c r="N94" s="20"/>
    </row>
    <row r="95" spans="1:14" x14ac:dyDescent="0.25">
      <c r="A95" s="16" t="s">
        <v>232</v>
      </c>
      <c r="B95" s="16" t="s">
        <v>233</v>
      </c>
      <c r="C95" s="16" t="s">
        <v>230</v>
      </c>
      <c r="D95" s="6">
        <v>1</v>
      </c>
      <c r="E95" s="6">
        <v>310</v>
      </c>
      <c r="F95" s="6">
        <v>6</v>
      </c>
      <c r="G95" s="6">
        <v>22</v>
      </c>
      <c r="H95" s="6">
        <f t="shared" si="2"/>
        <v>28</v>
      </c>
      <c r="I95" s="6"/>
      <c r="J95" s="6"/>
      <c r="K95" s="21"/>
      <c r="L95" s="6"/>
      <c r="M95" s="6"/>
      <c r="N95" s="20"/>
    </row>
    <row r="96" spans="1:14" x14ac:dyDescent="0.25">
      <c r="A96" s="16" t="s">
        <v>234</v>
      </c>
      <c r="B96" s="16" t="s">
        <v>235</v>
      </c>
      <c r="C96" s="16" t="s">
        <v>230</v>
      </c>
      <c r="D96" s="6">
        <v>1</v>
      </c>
      <c r="E96" s="6">
        <v>311</v>
      </c>
      <c r="F96" s="6">
        <v>13</v>
      </c>
      <c r="G96" s="6">
        <v>22</v>
      </c>
      <c r="H96" s="6">
        <f t="shared" si="2"/>
        <v>35</v>
      </c>
      <c r="I96" s="6">
        <f>SUM(H93:H96)</f>
        <v>154</v>
      </c>
      <c r="J96" s="6">
        <v>4</v>
      </c>
      <c r="K96" s="21" t="s">
        <v>236</v>
      </c>
      <c r="L96" s="6">
        <v>11</v>
      </c>
      <c r="M96" s="6">
        <f t="shared" si="3"/>
        <v>15</v>
      </c>
      <c r="N96" s="20">
        <v>7</v>
      </c>
    </row>
    <row r="97" spans="1:14" x14ac:dyDescent="0.25">
      <c r="A97" s="14" t="s">
        <v>237</v>
      </c>
      <c r="B97" s="14" t="s">
        <v>238</v>
      </c>
      <c r="C97" s="14" t="s">
        <v>239</v>
      </c>
      <c r="D97" s="5">
        <v>1</v>
      </c>
      <c r="E97" s="5">
        <v>316</v>
      </c>
      <c r="F97" s="5">
        <v>19</v>
      </c>
      <c r="G97" s="5">
        <v>7</v>
      </c>
      <c r="H97" s="5">
        <f t="shared" si="2"/>
        <v>26</v>
      </c>
      <c r="I97" s="5"/>
      <c r="J97" s="5"/>
      <c r="K97" s="19"/>
      <c r="L97" s="5"/>
      <c r="M97" s="5"/>
      <c r="N97" s="20"/>
    </row>
    <row r="98" spans="1:14" x14ac:dyDescent="0.25">
      <c r="A98" s="14" t="s">
        <v>240</v>
      </c>
      <c r="B98" s="14" t="s">
        <v>110</v>
      </c>
      <c r="C98" s="14" t="s">
        <v>239</v>
      </c>
      <c r="D98" s="5">
        <v>1</v>
      </c>
      <c r="E98" s="5">
        <v>317</v>
      </c>
      <c r="F98" s="5">
        <v>19</v>
      </c>
      <c r="G98" s="5">
        <v>13</v>
      </c>
      <c r="H98" s="5">
        <f t="shared" si="2"/>
        <v>32</v>
      </c>
      <c r="I98" s="5"/>
      <c r="J98" s="5"/>
      <c r="K98" s="14"/>
      <c r="L98" s="5"/>
      <c r="M98" s="5"/>
      <c r="N98" s="20"/>
    </row>
    <row r="99" spans="1:14" x14ac:dyDescent="0.25">
      <c r="A99" s="14" t="s">
        <v>241</v>
      </c>
      <c r="B99" s="14" t="s">
        <v>184</v>
      </c>
      <c r="C99" s="14" t="s">
        <v>239</v>
      </c>
      <c r="D99" s="5">
        <v>1</v>
      </c>
      <c r="E99" s="5">
        <v>318</v>
      </c>
      <c r="F99" s="5">
        <v>14</v>
      </c>
      <c r="G99" s="5">
        <v>8</v>
      </c>
      <c r="H99" s="5">
        <f t="shared" si="2"/>
        <v>22</v>
      </c>
      <c r="I99" s="5"/>
      <c r="J99" s="5"/>
      <c r="K99" s="19"/>
      <c r="L99" s="5"/>
      <c r="M99" s="5"/>
      <c r="N99" s="20"/>
    </row>
    <row r="100" spans="1:14" x14ac:dyDescent="0.25">
      <c r="A100" s="14" t="s">
        <v>242</v>
      </c>
      <c r="B100" s="14" t="s">
        <v>142</v>
      </c>
      <c r="C100" s="14" t="s">
        <v>239</v>
      </c>
      <c r="D100" s="5">
        <v>1</v>
      </c>
      <c r="E100" s="5">
        <v>319</v>
      </c>
      <c r="F100" s="5">
        <v>15</v>
      </c>
      <c r="G100" s="5">
        <v>10</v>
      </c>
      <c r="H100" s="5">
        <f t="shared" si="2"/>
        <v>25</v>
      </c>
      <c r="I100" s="5">
        <f>SUM(H97:H100)</f>
        <v>105</v>
      </c>
      <c r="J100" s="5">
        <v>15</v>
      </c>
      <c r="K100" s="19" t="s">
        <v>243</v>
      </c>
      <c r="L100" s="5">
        <v>13</v>
      </c>
      <c r="M100" s="5">
        <f t="shared" si="3"/>
        <v>28</v>
      </c>
      <c r="N100" s="20">
        <v>15</v>
      </c>
    </row>
    <row r="101" spans="1:14" x14ac:dyDescent="0.25">
      <c r="A101" s="16" t="s">
        <v>244</v>
      </c>
      <c r="B101" s="16" t="s">
        <v>245</v>
      </c>
      <c r="C101" s="16" t="s">
        <v>239</v>
      </c>
      <c r="D101" s="6">
        <v>2</v>
      </c>
      <c r="E101" s="6">
        <v>320</v>
      </c>
      <c r="F101" s="6">
        <v>19</v>
      </c>
      <c r="G101" s="6">
        <v>12</v>
      </c>
      <c r="H101" s="6">
        <f t="shared" si="2"/>
        <v>31</v>
      </c>
      <c r="I101" s="6"/>
      <c r="J101" s="6"/>
      <c r="K101" s="21"/>
      <c r="L101" s="6"/>
      <c r="M101" s="6"/>
      <c r="N101" s="20"/>
    </row>
    <row r="102" spans="1:14" x14ac:dyDescent="0.25">
      <c r="A102" s="16" t="s">
        <v>246</v>
      </c>
      <c r="B102" s="16" t="s">
        <v>247</v>
      </c>
      <c r="C102" s="16" t="s">
        <v>239</v>
      </c>
      <c r="D102" s="6">
        <v>2</v>
      </c>
      <c r="E102" s="6">
        <v>321</v>
      </c>
      <c r="F102" s="6">
        <v>22</v>
      </c>
      <c r="G102" s="6">
        <v>14</v>
      </c>
      <c r="H102" s="6">
        <f t="shared" si="2"/>
        <v>36</v>
      </c>
      <c r="I102" s="6"/>
      <c r="J102" s="6"/>
      <c r="K102" s="16"/>
      <c r="L102" s="16"/>
      <c r="M102" s="6"/>
      <c r="N102" s="20"/>
    </row>
    <row r="103" spans="1:14" x14ac:dyDescent="0.25">
      <c r="A103" s="16" t="s">
        <v>248</v>
      </c>
      <c r="B103" s="16" t="s">
        <v>249</v>
      </c>
      <c r="C103" s="16" t="s">
        <v>239</v>
      </c>
      <c r="D103" s="6">
        <v>2</v>
      </c>
      <c r="E103" s="6">
        <v>322</v>
      </c>
      <c r="F103" s="6">
        <v>19</v>
      </c>
      <c r="G103" s="6">
        <v>19</v>
      </c>
      <c r="H103" s="6">
        <f t="shared" si="2"/>
        <v>38</v>
      </c>
      <c r="I103" s="6"/>
      <c r="J103" s="6"/>
      <c r="K103" s="21"/>
      <c r="L103" s="6"/>
      <c r="M103" s="6"/>
      <c r="N103" s="20"/>
    </row>
    <row r="104" spans="1:14" x14ac:dyDescent="0.25">
      <c r="A104" s="16" t="s">
        <v>250</v>
      </c>
      <c r="B104" s="16" t="s">
        <v>251</v>
      </c>
      <c r="C104" s="16" t="s">
        <v>239</v>
      </c>
      <c r="D104" s="6">
        <v>2</v>
      </c>
      <c r="E104" s="6">
        <v>323</v>
      </c>
      <c r="F104" s="6">
        <v>9</v>
      </c>
      <c r="G104" s="6">
        <v>18</v>
      </c>
      <c r="H104" s="6">
        <f t="shared" si="2"/>
        <v>27</v>
      </c>
      <c r="I104" s="6">
        <f>SUM(H101:H104)</f>
        <v>132</v>
      </c>
      <c r="J104" s="6">
        <v>9</v>
      </c>
      <c r="K104" s="21" t="s">
        <v>252</v>
      </c>
      <c r="L104" s="6">
        <v>3</v>
      </c>
      <c r="M104" s="6">
        <f t="shared" si="3"/>
        <v>12</v>
      </c>
      <c r="N104" s="20">
        <v>4</v>
      </c>
    </row>
    <row r="105" spans="1:14" x14ac:dyDescent="0.25">
      <c r="A105" s="14" t="s">
        <v>253</v>
      </c>
      <c r="B105" s="14" t="s">
        <v>254</v>
      </c>
      <c r="C105" s="14" t="s">
        <v>255</v>
      </c>
      <c r="D105" s="5">
        <v>1</v>
      </c>
      <c r="E105" s="5">
        <v>333</v>
      </c>
      <c r="F105" s="5">
        <v>16</v>
      </c>
      <c r="G105" s="6">
        <v>14</v>
      </c>
      <c r="H105" s="5">
        <f t="shared" si="2"/>
        <v>30</v>
      </c>
      <c r="I105" s="5"/>
      <c r="J105" s="5"/>
      <c r="K105" s="19"/>
      <c r="L105" s="5"/>
      <c r="M105" s="5"/>
      <c r="N105" s="20"/>
    </row>
    <row r="106" spans="1:14" x14ac:dyDescent="0.25">
      <c r="A106" s="14" t="s">
        <v>256</v>
      </c>
      <c r="B106" s="14" t="s">
        <v>257</v>
      </c>
      <c r="C106" s="14" t="s">
        <v>255</v>
      </c>
      <c r="D106" s="5">
        <v>1</v>
      </c>
      <c r="E106" s="5">
        <v>334</v>
      </c>
      <c r="F106" s="5">
        <v>6</v>
      </c>
      <c r="G106" s="6">
        <v>15</v>
      </c>
      <c r="H106" s="5">
        <f t="shared" si="2"/>
        <v>21</v>
      </c>
      <c r="I106" s="5"/>
      <c r="J106" s="5"/>
      <c r="K106" s="19"/>
      <c r="L106" s="5"/>
      <c r="M106" s="5"/>
      <c r="N106" s="20"/>
    </row>
    <row r="107" spans="1:14" x14ac:dyDescent="0.25">
      <c r="A107" s="14" t="s">
        <v>258</v>
      </c>
      <c r="B107" s="14" t="s">
        <v>259</v>
      </c>
      <c r="C107" s="14" t="s">
        <v>255</v>
      </c>
      <c r="D107" s="5">
        <v>1</v>
      </c>
      <c r="E107" s="5">
        <v>335</v>
      </c>
      <c r="F107" s="5">
        <v>19</v>
      </c>
      <c r="G107" s="6">
        <v>27</v>
      </c>
      <c r="H107" s="5">
        <f t="shared" ref="H107:H114" si="4">SUM(F107:G107)</f>
        <v>46</v>
      </c>
      <c r="I107" s="5"/>
      <c r="J107" s="5"/>
      <c r="K107" s="19"/>
      <c r="L107" s="5"/>
      <c r="M107" s="5"/>
      <c r="N107" s="20"/>
    </row>
    <row r="108" spans="1:14" x14ac:dyDescent="0.25">
      <c r="A108" s="14" t="s">
        <v>260</v>
      </c>
      <c r="B108" s="14" t="s">
        <v>261</v>
      </c>
      <c r="C108" s="14" t="s">
        <v>255</v>
      </c>
      <c r="D108" s="5">
        <v>1</v>
      </c>
      <c r="E108" s="5">
        <v>336</v>
      </c>
      <c r="F108" s="5">
        <v>19</v>
      </c>
      <c r="G108" s="5">
        <v>22</v>
      </c>
      <c r="H108" s="5">
        <f t="shared" si="4"/>
        <v>41</v>
      </c>
      <c r="I108" s="5">
        <f>SUM(H105:H108)</f>
        <v>138</v>
      </c>
      <c r="J108" s="5">
        <v>8</v>
      </c>
      <c r="K108" s="19" t="s">
        <v>262</v>
      </c>
      <c r="L108" s="5">
        <v>19</v>
      </c>
      <c r="M108" s="5">
        <f t="shared" si="3"/>
        <v>27</v>
      </c>
      <c r="N108" s="20">
        <v>14</v>
      </c>
    </row>
    <row r="109" spans="1:14" x14ac:dyDescent="0.25">
      <c r="A109" s="16" t="s">
        <v>263</v>
      </c>
      <c r="B109" s="16" t="s">
        <v>264</v>
      </c>
      <c r="C109" s="16" t="s">
        <v>255</v>
      </c>
      <c r="D109" s="6">
        <v>2</v>
      </c>
      <c r="E109" s="6">
        <v>337</v>
      </c>
      <c r="F109" s="6">
        <v>14</v>
      </c>
      <c r="G109" s="6">
        <v>24</v>
      </c>
      <c r="H109" s="6">
        <f t="shared" si="4"/>
        <v>38</v>
      </c>
      <c r="I109" s="6"/>
      <c r="J109" s="6"/>
      <c r="K109" s="21"/>
      <c r="L109" s="6"/>
      <c r="M109" s="6"/>
      <c r="N109" s="20"/>
    </row>
    <row r="110" spans="1:14" x14ac:dyDescent="0.25">
      <c r="A110" s="16" t="s">
        <v>265</v>
      </c>
      <c r="B110" s="16" t="s">
        <v>77</v>
      </c>
      <c r="C110" s="16" t="s">
        <v>255</v>
      </c>
      <c r="D110" s="6">
        <v>2</v>
      </c>
      <c r="E110" s="6">
        <v>338</v>
      </c>
      <c r="F110" s="6">
        <v>7</v>
      </c>
      <c r="G110" s="6">
        <v>22</v>
      </c>
      <c r="H110" s="6">
        <f t="shared" si="4"/>
        <v>29</v>
      </c>
      <c r="I110" s="6"/>
      <c r="J110" s="6"/>
      <c r="K110" s="21"/>
      <c r="L110" s="6"/>
      <c r="M110" s="6"/>
      <c r="N110" s="20"/>
    </row>
    <row r="111" spans="1:14" x14ac:dyDescent="0.25">
      <c r="A111" s="16" t="s">
        <v>265</v>
      </c>
      <c r="B111" s="16" t="s">
        <v>266</v>
      </c>
      <c r="C111" s="16" t="s">
        <v>255</v>
      </c>
      <c r="D111" s="6">
        <v>2</v>
      </c>
      <c r="E111" s="6">
        <v>339</v>
      </c>
      <c r="F111" s="6">
        <v>22</v>
      </c>
      <c r="G111" s="6">
        <v>27</v>
      </c>
      <c r="H111" s="6">
        <f t="shared" si="4"/>
        <v>49</v>
      </c>
      <c r="I111" s="6"/>
      <c r="J111" s="6"/>
      <c r="K111" s="21"/>
      <c r="L111" s="6"/>
      <c r="M111" s="6"/>
      <c r="N111" s="20"/>
    </row>
    <row r="112" spans="1:14" x14ac:dyDescent="0.25">
      <c r="A112" s="16" t="s">
        <v>267</v>
      </c>
      <c r="B112" s="16" t="s">
        <v>268</v>
      </c>
      <c r="C112" s="16" t="s">
        <v>255</v>
      </c>
      <c r="D112" s="6">
        <v>2</v>
      </c>
      <c r="E112" s="6">
        <v>340</v>
      </c>
      <c r="F112" s="6">
        <v>11</v>
      </c>
      <c r="G112" s="6">
        <v>27</v>
      </c>
      <c r="H112" s="6">
        <f t="shared" si="4"/>
        <v>38</v>
      </c>
      <c r="I112" s="6">
        <f>SUM(H109:H112)</f>
        <v>154</v>
      </c>
      <c r="J112" s="6">
        <v>4</v>
      </c>
      <c r="K112" s="21" t="s">
        <v>269</v>
      </c>
      <c r="L112" s="6">
        <v>8</v>
      </c>
      <c r="M112" s="6">
        <f t="shared" si="3"/>
        <v>12</v>
      </c>
      <c r="N112" s="20">
        <v>4</v>
      </c>
    </row>
    <row r="113" spans="1:14" x14ac:dyDescent="0.25">
      <c r="A113" s="14" t="s">
        <v>270</v>
      </c>
      <c r="B113" s="14" t="s">
        <v>271</v>
      </c>
      <c r="C113" s="14" t="s">
        <v>255</v>
      </c>
      <c r="D113" s="5">
        <v>3</v>
      </c>
      <c r="E113" s="5">
        <v>342</v>
      </c>
      <c r="F113" s="5">
        <v>8</v>
      </c>
      <c r="G113" s="6">
        <v>14</v>
      </c>
      <c r="H113" s="5">
        <f t="shared" si="4"/>
        <v>22</v>
      </c>
      <c r="I113" s="5"/>
      <c r="J113" s="5"/>
      <c r="K113" s="19"/>
      <c r="L113" s="5"/>
      <c r="M113" s="5"/>
      <c r="N113" s="20"/>
    </row>
    <row r="114" spans="1:14" x14ac:dyDescent="0.25">
      <c r="A114" s="14" t="s">
        <v>272</v>
      </c>
      <c r="B114" s="14" t="s">
        <v>273</v>
      </c>
      <c r="C114" s="14" t="s">
        <v>255</v>
      </c>
      <c r="D114" s="5">
        <v>3</v>
      </c>
      <c r="E114" s="5">
        <v>343</v>
      </c>
      <c r="F114" s="5">
        <v>11</v>
      </c>
      <c r="G114" s="6">
        <v>18</v>
      </c>
      <c r="H114" s="5">
        <f t="shared" si="4"/>
        <v>29</v>
      </c>
      <c r="I114" s="5">
        <f>SUM(H113:H114)</f>
        <v>51</v>
      </c>
      <c r="J114" s="5">
        <v>24</v>
      </c>
      <c r="K114" s="19" t="s">
        <v>274</v>
      </c>
      <c r="L114" s="5">
        <v>22</v>
      </c>
      <c r="M114" s="5">
        <f t="shared" si="3"/>
        <v>46</v>
      </c>
      <c r="N114" s="20">
        <v>25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M4" sqref="M4"/>
    </sheetView>
  </sheetViews>
  <sheetFormatPr baseColWidth="10" defaultRowHeight="15" x14ac:dyDescent="0.25"/>
  <sheetData>
    <row r="2" spans="1:5" x14ac:dyDescent="0.25">
      <c r="A2" s="10" t="s">
        <v>16</v>
      </c>
      <c r="B2" s="10" t="s">
        <v>17</v>
      </c>
      <c r="C2" s="10" t="s">
        <v>18</v>
      </c>
      <c r="D2" s="11" t="s">
        <v>19</v>
      </c>
      <c r="E2" s="10" t="s">
        <v>20</v>
      </c>
    </row>
    <row r="3" spans="1:5" x14ac:dyDescent="0.25">
      <c r="A3" s="23" t="s">
        <v>293</v>
      </c>
      <c r="B3" s="23" t="s">
        <v>266</v>
      </c>
      <c r="C3" s="23" t="s">
        <v>294</v>
      </c>
      <c r="D3" s="23">
        <v>1</v>
      </c>
      <c r="E3">
        <v>289</v>
      </c>
    </row>
    <row r="4" spans="1:5" x14ac:dyDescent="0.25">
      <c r="A4" s="23" t="s">
        <v>229</v>
      </c>
      <c r="B4" s="23" t="s">
        <v>295</v>
      </c>
      <c r="C4" s="23" t="s">
        <v>294</v>
      </c>
      <c r="D4" s="23">
        <v>1</v>
      </c>
      <c r="E4">
        <v>290</v>
      </c>
    </row>
    <row r="5" spans="1:5" x14ac:dyDescent="0.25">
      <c r="A5" t="s">
        <v>296</v>
      </c>
      <c r="B5" t="s">
        <v>297</v>
      </c>
      <c r="C5" t="s">
        <v>294</v>
      </c>
      <c r="D5">
        <v>1</v>
      </c>
      <c r="E5">
        <v>291</v>
      </c>
    </row>
    <row r="6" spans="1:5" x14ac:dyDescent="0.25">
      <c r="A6" s="23" t="s">
        <v>298</v>
      </c>
      <c r="B6" s="23" t="s">
        <v>299</v>
      </c>
      <c r="C6" s="23" t="s">
        <v>294</v>
      </c>
      <c r="D6" s="23">
        <v>1</v>
      </c>
      <c r="E6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COL MIXTE EXC</vt:lpstr>
      <vt:lpstr>COL MIXTE ETAB</vt:lpstr>
      <vt:lpstr>LYC MIXTE ETAB</vt:lpstr>
      <vt:lpstr>COL FILLES ANIM</vt:lpstr>
      <vt:lpstr>COL GARCONS ANIM</vt:lpstr>
      <vt:lpstr>LYC MIXTE ANIM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2022-03-31T08:36:13Z</dcterms:created>
  <dcterms:modified xsi:type="dcterms:W3CDTF">2022-03-31T09:33:34Z</dcterms:modified>
</cp:coreProperties>
</file>