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7"/>
  </bookViews>
  <sheets>
    <sheet name="BAD COL ETAB T1" sheetId="13" r:id="rId1"/>
    <sheet name="DANSE" sheetId="16" r:id="rId2"/>
    <sheet name="ESCALADE COL J2" sheetId="17" r:id="rId3"/>
    <sheet name="ESCALADE LYC J3" sheetId="18" r:id="rId4"/>
    <sheet name="FOOT COL J1" sheetId="19" r:id="rId5"/>
    <sheet name="FINALE T.T COL ETAB" sheetId="14" r:id="rId6"/>
    <sheet name="VOLLEY LYC CG J3 ZONE EST " sheetId="8" r:id="rId7"/>
    <sheet name="VOLLEY LYC CG J2 ZONE OUEST" sheetId="9" r:id="rId8"/>
  </sheets>
  <externalReferences>
    <externalReference r:id="rId9"/>
    <externalReference r:id="rId10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 localSheetId="1">#REF!</definedName>
    <definedName name="ETAB" localSheetId="2">#REF!</definedName>
    <definedName name="ETAB" localSheetId="3">#REF!</definedName>
    <definedName name="ETAB" localSheetId="5">#REF!</definedName>
    <definedName name="ETAB" localSheetId="4">#REF!</definedName>
    <definedName name="ETAB" localSheetId="7">#REF!</definedName>
    <definedName name="ETAB" localSheetId="6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13" i="16" l="1"/>
  <c r="C14" i="16"/>
  <c r="C15" i="16"/>
  <c r="C16" i="16"/>
  <c r="C22" i="13" l="1"/>
  <c r="C14" i="13"/>
  <c r="C27" i="17" l="1"/>
  <c r="C23" i="17"/>
  <c r="C22" i="17"/>
  <c r="C14" i="17"/>
  <c r="C17" i="18"/>
  <c r="C16" i="18"/>
  <c r="C15" i="18"/>
  <c r="C30" i="13"/>
  <c r="C31" i="13"/>
  <c r="C32" i="13"/>
  <c r="C33" i="13"/>
  <c r="C16" i="8"/>
  <c r="C17" i="8"/>
  <c r="C18" i="8"/>
  <c r="C19" i="8"/>
  <c r="C20" i="8"/>
  <c r="C21" i="8"/>
  <c r="C22" i="8"/>
  <c r="C23" i="8"/>
  <c r="C24" i="8"/>
  <c r="C13" i="19" l="1"/>
  <c r="C12" i="19"/>
  <c r="C11" i="19"/>
  <c r="C10" i="19"/>
  <c r="C11" i="18" l="1"/>
  <c r="C10" i="18"/>
  <c r="C21" i="17"/>
  <c r="C20" i="17"/>
  <c r="C19" i="17"/>
  <c r="C18" i="17"/>
  <c r="C13" i="17"/>
  <c r="C12" i="17"/>
  <c r="C11" i="17"/>
  <c r="C10" i="17"/>
  <c r="C19" i="16"/>
  <c r="C12" i="16"/>
  <c r="C11" i="16"/>
  <c r="C10" i="16"/>
  <c r="C29" i="13"/>
  <c r="C28" i="13"/>
  <c r="C27" i="13"/>
  <c r="C26" i="13"/>
  <c r="C19" i="13"/>
  <c r="C20" i="13"/>
  <c r="C21" i="13"/>
  <c r="C13" i="13"/>
  <c r="C18" i="13" l="1"/>
  <c r="C15" i="8"/>
  <c r="C12" i="14" l="1"/>
  <c r="C11" i="14"/>
  <c r="C12" i="13" l="1"/>
  <c r="C11" i="13"/>
  <c r="C10" i="13"/>
  <c r="C11" i="9" l="1"/>
  <c r="C10" i="9"/>
  <c r="C14" i="8" l="1"/>
  <c r="C13" i="8" l="1"/>
  <c r="C12" i="8"/>
  <c r="C11" i="8"/>
</calcChain>
</file>

<file path=xl/sharedStrings.xml><?xml version="1.0" encoding="utf-8"?>
<sst xmlns="http://schemas.openxmlformats.org/spreadsheetml/2006/main" count="159" uniqueCount="48">
  <si>
    <t>RESULTAT</t>
  </si>
  <si>
    <t>Etablissements</t>
  </si>
  <si>
    <t>Place</t>
  </si>
  <si>
    <t>Code AS</t>
  </si>
  <si>
    <t>N° EQ</t>
  </si>
  <si>
    <t>PERF</t>
  </si>
  <si>
    <t>Q/R</t>
  </si>
  <si>
    <t>MACON (R. Cassin)</t>
  </si>
  <si>
    <t xml:space="preserve">VOLLEY LYC CADETS </t>
  </si>
  <si>
    <t>mercredi 02 Mars 2022</t>
  </si>
  <si>
    <t>VOLLEY LYC CADETS</t>
  </si>
  <si>
    <t>COL ETAB</t>
  </si>
  <si>
    <t>BADMINTON COL</t>
  </si>
  <si>
    <t>Tour 1</t>
  </si>
  <si>
    <t>mercredi 09 Mars 2022</t>
  </si>
  <si>
    <t>EPINAC-GUEUGNON</t>
  </si>
  <si>
    <t>GUEUGNON</t>
  </si>
  <si>
    <t xml:space="preserve">DANSE </t>
  </si>
  <si>
    <t>CHPT DEPT</t>
  </si>
  <si>
    <t>ST VALLIER</t>
  </si>
  <si>
    <t>COL</t>
  </si>
  <si>
    <t>LYC</t>
  </si>
  <si>
    <t>ESCALADE COL</t>
  </si>
  <si>
    <t>Journée 2</t>
  </si>
  <si>
    <t>DIGOIN</t>
  </si>
  <si>
    <t>COL ANIMATION</t>
  </si>
  <si>
    <t>ESCALADE LYC</t>
  </si>
  <si>
    <t>Journée 3</t>
  </si>
  <si>
    <t>LE CREUSOT</t>
  </si>
  <si>
    <t>Journée 1</t>
  </si>
  <si>
    <t>SANVIGNES</t>
  </si>
  <si>
    <t>Zone Ouest Journée 3</t>
  </si>
  <si>
    <t>Zone Est Journée 3</t>
  </si>
  <si>
    <t>CLUNY</t>
  </si>
  <si>
    <t>TENNIS de TABLE</t>
  </si>
  <si>
    <t xml:space="preserve"> FINALE</t>
  </si>
  <si>
    <t>LUGNY</t>
  </si>
  <si>
    <t xml:space="preserve">3V </t>
  </si>
  <si>
    <t>2V-1D</t>
  </si>
  <si>
    <t>1V-2D</t>
  </si>
  <si>
    <t>3D</t>
  </si>
  <si>
    <t>FOOT COL MG</t>
  </si>
  <si>
    <t>Q</t>
  </si>
  <si>
    <t>Résultat de la journée</t>
  </si>
  <si>
    <t>Résultat du Championnat départemental</t>
  </si>
  <si>
    <t>COL SPORT PARTAGE</t>
  </si>
  <si>
    <t>Poule A</t>
  </si>
  <si>
    <t>Poule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</si>
</sst>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Protection="1"/>
    <xf numFmtId="0" fontId="8" fillId="0" borderId="1" xfId="0" applyFont="1" applyBorder="1" applyProtection="1"/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18" sqref="F18:F19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52.28515625" style="8" customWidth="1"/>
    <col min="4" max="4" width="5.42578125" style="8" customWidth="1"/>
    <col min="5" max="5" width="4.4257812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12</v>
      </c>
      <c r="D2" s="5"/>
      <c r="E2" s="5"/>
      <c r="F2" s="6"/>
    </row>
    <row r="3" spans="1:7" ht="15.75" x14ac:dyDescent="0.25">
      <c r="A3" s="2"/>
      <c r="B3" s="18"/>
      <c r="C3" s="3" t="s">
        <v>13</v>
      </c>
      <c r="D3" s="7"/>
      <c r="E3" s="7"/>
      <c r="F3" s="6"/>
    </row>
    <row r="4" spans="1:7" ht="15.75" x14ac:dyDescent="0.25">
      <c r="A4" s="3"/>
      <c r="B4" s="19"/>
      <c r="C4" s="3" t="s">
        <v>14</v>
      </c>
      <c r="D4" s="4"/>
      <c r="E4" s="4"/>
    </row>
    <row r="5" spans="1:7" ht="15.75" x14ac:dyDescent="0.25">
      <c r="A5" s="3"/>
      <c r="B5" s="19"/>
      <c r="C5" s="3" t="s">
        <v>15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31" t="s">
        <v>46</v>
      </c>
      <c r="B8" s="32"/>
      <c r="C8" s="32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256</v>
      </c>
      <c r="C10" s="26" t="str">
        <f t="shared" ref="C10:C12" si="0">IF(ISBLANK(B10)," ",VLOOKUP(B10,LYC,2,FALSE)&amp;" "&amp;VLOOKUP(B10,LYC,3,FALSE)&amp;",  "&amp;VLOOKUP(B10,LYC,7,FALSE))</f>
        <v>COL LOUIS PERGAUD,  COUCHES</v>
      </c>
      <c r="D10" s="20">
        <v>1</v>
      </c>
      <c r="E10" s="13"/>
      <c r="F10" s="13" t="s">
        <v>42</v>
      </c>
      <c r="G10" s="23"/>
    </row>
    <row r="11" spans="1:7" x14ac:dyDescent="0.25">
      <c r="A11" s="14">
        <v>2</v>
      </c>
      <c r="B11" s="12">
        <v>268</v>
      </c>
      <c r="C11" s="10" t="str">
        <f t="shared" si="0"/>
        <v>COL HUBERT REEVES,  EPINAC</v>
      </c>
      <c r="D11" s="12">
        <v>1</v>
      </c>
      <c r="E11" s="11"/>
      <c r="F11" s="13" t="s">
        <v>42</v>
      </c>
    </row>
    <row r="12" spans="1:7" x14ac:dyDescent="0.25">
      <c r="A12" s="14">
        <v>3</v>
      </c>
      <c r="B12" s="12">
        <v>256</v>
      </c>
      <c r="C12" s="10" t="str">
        <f t="shared" si="0"/>
        <v>COL LOUIS PERGAUD,  COUCHES</v>
      </c>
      <c r="D12" s="12">
        <v>3</v>
      </c>
      <c r="E12" s="11"/>
      <c r="F12" s="13"/>
    </row>
    <row r="13" spans="1:7" x14ac:dyDescent="0.25">
      <c r="A13" s="14">
        <v>4</v>
      </c>
      <c r="B13" s="12">
        <v>206</v>
      </c>
      <c r="C13" s="10" t="str">
        <f t="shared" ref="C13" si="1">IF(ISBLANK(B13)," ",VLOOKUP(B13,LYC,2,FALSE)&amp;" "&amp;VLOOKUP(B13,LYC,3,FALSE)&amp;",  "&amp;VLOOKUP(B13,LYC,7,FALSE))</f>
        <v>COL LA CHATAIGNERAIE,  AUTUN</v>
      </c>
      <c r="D13" s="12">
        <v>2</v>
      </c>
      <c r="E13" s="11"/>
      <c r="F13" s="13"/>
    </row>
    <row r="14" spans="1:7" x14ac:dyDescent="0.25">
      <c r="A14" s="14">
        <v>5</v>
      </c>
      <c r="B14" s="12">
        <v>268</v>
      </c>
      <c r="C14" s="10" t="str">
        <f t="shared" ref="C14" si="2">IF(ISBLANK(B14)," ",VLOOKUP(B14,LYC,2,FALSE)&amp;" "&amp;VLOOKUP(B14,LYC,3,FALSE)&amp;",  "&amp;VLOOKUP(B14,LYC,7,FALSE))</f>
        <v>COL HUBERT REEVES,  EPINAC</v>
      </c>
      <c r="D14" s="12">
        <v>3</v>
      </c>
      <c r="E14" s="11"/>
      <c r="F14" s="13"/>
    </row>
    <row r="15" spans="1:7" x14ac:dyDescent="0.25">
      <c r="A15" s="22"/>
      <c r="B15" s="22"/>
      <c r="C15" s="22"/>
    </row>
    <row r="16" spans="1:7" x14ac:dyDescent="0.25">
      <c r="A16" s="31" t="s">
        <v>47</v>
      </c>
      <c r="B16" s="32"/>
      <c r="C16" s="32"/>
    </row>
    <row r="17" spans="1:6" x14ac:dyDescent="0.25">
      <c r="A17" s="13" t="s">
        <v>2</v>
      </c>
      <c r="B17" s="20" t="s">
        <v>3</v>
      </c>
      <c r="C17" s="13" t="s">
        <v>1</v>
      </c>
      <c r="D17" s="13" t="s">
        <v>4</v>
      </c>
      <c r="E17" s="13" t="s">
        <v>5</v>
      </c>
      <c r="F17" s="13" t="s">
        <v>6</v>
      </c>
    </row>
    <row r="18" spans="1:6" x14ac:dyDescent="0.25">
      <c r="A18" s="14">
        <v>1</v>
      </c>
      <c r="B18" s="20">
        <v>206</v>
      </c>
      <c r="C18" s="26" t="str">
        <f t="shared" ref="C18" si="3">IF(ISBLANK(B18)," ",VLOOKUP(B18,LYC,2,FALSE)&amp;" "&amp;VLOOKUP(B18,LYC,3,FALSE)&amp;",  "&amp;VLOOKUP(B18,LYC,7,FALSE))</f>
        <v>COL LA CHATAIGNERAIE,  AUTUN</v>
      </c>
      <c r="D18" s="20">
        <v>1</v>
      </c>
      <c r="E18" s="13"/>
      <c r="F18" s="13" t="s">
        <v>42</v>
      </c>
    </row>
    <row r="19" spans="1:6" x14ac:dyDescent="0.25">
      <c r="A19" s="14">
        <v>2</v>
      </c>
      <c r="B19" s="28">
        <v>256</v>
      </c>
      <c r="C19" s="10" t="str">
        <f t="shared" ref="C19:C21" si="4">IF(ISBLANK(B19)," ",VLOOKUP(B19,LYC,2,FALSE)&amp;" "&amp;VLOOKUP(B19,LYC,3,FALSE)&amp;",  "&amp;VLOOKUP(B19,LYC,7,FALSE))</f>
        <v>COL LOUIS PERGAUD,  COUCHES</v>
      </c>
      <c r="D19" s="28">
        <v>2</v>
      </c>
      <c r="E19" s="29"/>
      <c r="F19" s="13" t="s">
        <v>42</v>
      </c>
    </row>
    <row r="20" spans="1:6" x14ac:dyDescent="0.25">
      <c r="A20" s="14">
        <v>3</v>
      </c>
      <c r="B20" s="28">
        <v>268</v>
      </c>
      <c r="C20" s="10" t="str">
        <f t="shared" si="4"/>
        <v>COL HUBERT REEVES,  EPINAC</v>
      </c>
      <c r="D20" s="28">
        <v>2</v>
      </c>
      <c r="E20" s="29"/>
      <c r="F20" s="29"/>
    </row>
    <row r="21" spans="1:6" x14ac:dyDescent="0.25">
      <c r="A21" s="14">
        <v>4</v>
      </c>
      <c r="B21" s="28">
        <v>232</v>
      </c>
      <c r="C21" s="10" t="str">
        <f t="shared" si="4"/>
        <v>COL JEAN VILAR,  CHALON SUR SAONE</v>
      </c>
      <c r="D21" s="28">
        <v>1</v>
      </c>
      <c r="E21" s="29"/>
      <c r="F21" s="29"/>
    </row>
    <row r="22" spans="1:6" x14ac:dyDescent="0.25">
      <c r="A22" s="14">
        <v>5</v>
      </c>
      <c r="B22" s="28">
        <v>256</v>
      </c>
      <c r="C22" s="10" t="str">
        <f t="shared" ref="C22" si="5">IF(ISBLANK(B22)," ",VLOOKUP(B22,LYC,2,FALSE)&amp;" "&amp;VLOOKUP(B22,LYC,3,FALSE)&amp;",  "&amp;VLOOKUP(B22,LYC,7,FALSE))</f>
        <v>COL LOUIS PERGAUD,  COUCHES</v>
      </c>
      <c r="D22" s="28">
        <v>4</v>
      </c>
      <c r="E22" s="29"/>
      <c r="F22" s="29"/>
    </row>
    <row r="24" spans="1:6" x14ac:dyDescent="0.25">
      <c r="A24" s="31" t="s">
        <v>16</v>
      </c>
      <c r="B24" s="32"/>
      <c r="C24" s="32"/>
    </row>
    <row r="25" spans="1:6" x14ac:dyDescent="0.25">
      <c r="A25" s="13" t="s">
        <v>2</v>
      </c>
      <c r="B25" s="20" t="s">
        <v>3</v>
      </c>
      <c r="C25" s="13" t="s">
        <v>1</v>
      </c>
      <c r="D25" s="13" t="s">
        <v>4</v>
      </c>
      <c r="E25" s="13" t="s">
        <v>5</v>
      </c>
      <c r="F25" s="13" t="s">
        <v>6</v>
      </c>
    </row>
    <row r="26" spans="1:6" x14ac:dyDescent="0.25">
      <c r="A26" s="14">
        <v>1</v>
      </c>
      <c r="B26" s="20">
        <v>258</v>
      </c>
      <c r="C26" s="26" t="str">
        <f t="shared" ref="C26:C29" si="6">IF(ISBLANK(B26)," ",VLOOKUP(B26,LYC,2,FALSE)&amp;" "&amp;VLOOKUP(B26,LYC,3,FALSE)&amp;",  "&amp;VLOOKUP(B26,LYC,7,FALSE))</f>
        <v>COL ROGER BOYER,  CUISEAUX</v>
      </c>
      <c r="D26" s="20">
        <v>1</v>
      </c>
      <c r="E26" s="13"/>
      <c r="F26" s="13" t="s">
        <v>42</v>
      </c>
    </row>
    <row r="27" spans="1:6" x14ac:dyDescent="0.25">
      <c r="A27" s="14">
        <v>2</v>
      </c>
      <c r="B27" s="20">
        <v>281</v>
      </c>
      <c r="C27" s="26" t="str">
        <f t="shared" si="6"/>
        <v>COL JORGE SEMPRUN,  GUEUGNON</v>
      </c>
      <c r="D27" s="20">
        <v>2</v>
      </c>
      <c r="E27" s="13"/>
      <c r="F27" s="13" t="s">
        <v>42</v>
      </c>
    </row>
    <row r="28" spans="1:6" x14ac:dyDescent="0.25">
      <c r="A28" s="14">
        <v>3</v>
      </c>
      <c r="B28" s="20">
        <v>281</v>
      </c>
      <c r="C28" s="26" t="str">
        <f t="shared" si="6"/>
        <v>COL JORGE SEMPRUN,  GUEUGNON</v>
      </c>
      <c r="D28" s="20">
        <v>4</v>
      </c>
      <c r="E28" s="13"/>
      <c r="F28" s="13" t="s">
        <v>42</v>
      </c>
    </row>
    <row r="29" spans="1:6" x14ac:dyDescent="0.25">
      <c r="A29" s="14">
        <v>4</v>
      </c>
      <c r="B29" s="20">
        <v>281</v>
      </c>
      <c r="C29" s="26" t="str">
        <f t="shared" si="6"/>
        <v>COL JORGE SEMPRUN,  GUEUGNON</v>
      </c>
      <c r="D29" s="20">
        <v>1</v>
      </c>
      <c r="E29" s="13"/>
      <c r="F29" s="13" t="s">
        <v>42</v>
      </c>
    </row>
    <row r="30" spans="1:6" x14ac:dyDescent="0.25">
      <c r="A30" s="27">
        <v>5</v>
      </c>
      <c r="B30" s="28">
        <v>281</v>
      </c>
      <c r="C30" s="10" t="str">
        <f t="shared" ref="C30:C33" si="7">IF(ISBLANK(B30)," ",VLOOKUP(B30,LYC,2,FALSE)&amp;" "&amp;VLOOKUP(B30,LYC,3,FALSE)&amp;",  "&amp;VLOOKUP(B30,LYC,7,FALSE))</f>
        <v>COL JORGE SEMPRUN,  GUEUGNON</v>
      </c>
      <c r="D30" s="28">
        <v>3</v>
      </c>
      <c r="E30" s="29"/>
      <c r="F30" s="29"/>
    </row>
    <row r="31" spans="1:6" x14ac:dyDescent="0.25">
      <c r="A31" s="27">
        <v>6</v>
      </c>
      <c r="B31" s="28">
        <v>289</v>
      </c>
      <c r="C31" s="10" t="str">
        <f t="shared" si="7"/>
        <v>COL VICTOR HUGO,  LUGNY</v>
      </c>
      <c r="D31" s="28">
        <v>1</v>
      </c>
      <c r="E31" s="29"/>
      <c r="F31" s="29"/>
    </row>
    <row r="32" spans="1:6" x14ac:dyDescent="0.25">
      <c r="A32" s="27">
        <v>7</v>
      </c>
      <c r="B32" s="28">
        <v>289</v>
      </c>
      <c r="C32" s="10" t="str">
        <f t="shared" si="7"/>
        <v>COL VICTOR HUGO,  LUGNY</v>
      </c>
      <c r="D32" s="28">
        <v>2</v>
      </c>
      <c r="E32" s="29"/>
      <c r="F32" s="29"/>
    </row>
    <row r="33" spans="1:6" x14ac:dyDescent="0.25">
      <c r="A33" s="27">
        <v>8</v>
      </c>
      <c r="B33" s="28">
        <v>289</v>
      </c>
      <c r="C33" s="10" t="str">
        <f t="shared" si="7"/>
        <v>COL VICTOR HUGO,  LUGNY</v>
      </c>
      <c r="D33" s="28">
        <v>3</v>
      </c>
      <c r="E33" s="29"/>
      <c r="F33" s="29"/>
    </row>
  </sheetData>
  <mergeCells count="3">
    <mergeCell ref="A8:C8"/>
    <mergeCell ref="A16:C16"/>
    <mergeCell ref="A24:C2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17" sqref="H17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2.85546875" style="8" customWidth="1"/>
    <col min="4" max="4" width="5.42578125" style="8" customWidth="1"/>
    <col min="5" max="5" width="9.8554687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17</v>
      </c>
      <c r="D2" s="5"/>
      <c r="E2" s="5"/>
      <c r="F2" s="6"/>
    </row>
    <row r="3" spans="1:7" ht="15.75" x14ac:dyDescent="0.25">
      <c r="A3" s="2"/>
      <c r="B3" s="18"/>
      <c r="C3" s="3" t="s">
        <v>18</v>
      </c>
      <c r="D3" s="7"/>
      <c r="E3" s="7"/>
      <c r="F3" s="6"/>
    </row>
    <row r="4" spans="1:7" ht="15.75" x14ac:dyDescent="0.25">
      <c r="A4" s="3"/>
      <c r="B4" s="19"/>
      <c r="C4" s="3" t="s">
        <v>14</v>
      </c>
      <c r="D4" s="4"/>
      <c r="E4" s="4"/>
    </row>
    <row r="5" spans="1:7" ht="15.75" x14ac:dyDescent="0.25">
      <c r="A5" s="3"/>
      <c r="B5" s="19"/>
      <c r="C5" s="3" t="s">
        <v>19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31" t="s">
        <v>20</v>
      </c>
      <c r="B8" s="32"/>
      <c r="C8" s="32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235</v>
      </c>
      <c r="C10" s="26" t="str">
        <f t="shared" ref="C10:C12" si="0">IF(ISBLANK(B10)," ",VLOOKUP(B10,LYC,2,FALSE)&amp;" "&amp;VLOOKUP(B10,LYC,3,FALSE)&amp;",  "&amp;VLOOKUP(B10,LYC,7,FALSE))</f>
        <v>COL ST CHARLES,  CHALON SUR SAONE</v>
      </c>
      <c r="D10" s="20">
        <v>1</v>
      </c>
      <c r="E10" s="13" t="s">
        <v>18</v>
      </c>
      <c r="F10" s="13" t="s">
        <v>42</v>
      </c>
      <c r="G10" s="23"/>
    </row>
    <row r="11" spans="1:7" x14ac:dyDescent="0.25">
      <c r="A11" s="14">
        <v>2</v>
      </c>
      <c r="B11" s="12">
        <v>310</v>
      </c>
      <c r="C11" s="10" t="str">
        <f t="shared" si="0"/>
        <v>COL JEAN MOULIN,  MARCIGNY</v>
      </c>
      <c r="D11" s="12">
        <v>1</v>
      </c>
      <c r="E11" s="11"/>
      <c r="F11" s="13"/>
    </row>
    <row r="12" spans="1:7" x14ac:dyDescent="0.25">
      <c r="A12" s="14">
        <v>3</v>
      </c>
      <c r="B12" s="12">
        <v>235</v>
      </c>
      <c r="C12" s="10" t="str">
        <f t="shared" si="0"/>
        <v>COL ST CHARLES,  CHALON SUR SAONE</v>
      </c>
      <c r="D12" s="12">
        <v>2</v>
      </c>
      <c r="E12" s="11"/>
      <c r="F12" s="13"/>
    </row>
    <row r="13" spans="1:7" x14ac:dyDescent="0.25">
      <c r="A13" s="14">
        <v>4</v>
      </c>
      <c r="B13" s="12">
        <v>285</v>
      </c>
      <c r="C13" s="10" t="str">
        <f t="shared" ref="C13:C16" si="1">IF(ISBLANK(B13)," ",VLOOKUP(B13,LYC,2,FALSE)&amp;" "&amp;VLOOKUP(B13,LYC,3,FALSE)&amp;",  "&amp;VLOOKUP(B13,LYC,7,FALSE))</f>
        <v>COL CONDORCET,  LA CHAPELLE DE GUINCHAY</v>
      </c>
      <c r="D13" s="12">
        <v>1</v>
      </c>
      <c r="E13" s="11"/>
      <c r="F13" s="13"/>
    </row>
    <row r="14" spans="1:7" x14ac:dyDescent="0.25">
      <c r="A14" s="14">
        <v>5</v>
      </c>
      <c r="B14" s="12">
        <v>277</v>
      </c>
      <c r="C14" s="10" t="str">
        <f t="shared" si="1"/>
        <v>COL LE PETIT PRETAN,  GIVRY</v>
      </c>
      <c r="D14" s="12">
        <v>1</v>
      </c>
      <c r="E14" s="11"/>
      <c r="F14" s="13"/>
    </row>
    <row r="15" spans="1:7" x14ac:dyDescent="0.25">
      <c r="A15" s="14">
        <v>6</v>
      </c>
      <c r="B15" s="12">
        <v>231</v>
      </c>
      <c r="C15" s="10" t="str">
        <f t="shared" si="1"/>
        <v>COL JACQUES PREVERT,  CHALON SUR SAONE CEDEX</v>
      </c>
      <c r="D15" s="12">
        <v>1</v>
      </c>
      <c r="E15" s="11"/>
      <c r="F15" s="13"/>
    </row>
    <row r="16" spans="1:7" x14ac:dyDescent="0.25">
      <c r="A16" s="14">
        <v>7</v>
      </c>
      <c r="B16" s="12">
        <v>215</v>
      </c>
      <c r="C16" s="10" t="str">
        <f t="shared" si="1"/>
        <v>COL LA VARANDAINE,  BUXY</v>
      </c>
      <c r="D16" s="12">
        <v>1</v>
      </c>
      <c r="E16" s="11"/>
      <c r="F16" s="13"/>
    </row>
    <row r="17" spans="1:6" x14ac:dyDescent="0.25">
      <c r="A17" s="31" t="s">
        <v>21</v>
      </c>
      <c r="B17" s="32"/>
      <c r="C17" s="32"/>
    </row>
    <row r="18" spans="1:6" x14ac:dyDescent="0.25">
      <c r="A18" s="13" t="s">
        <v>2</v>
      </c>
      <c r="B18" s="20" t="s">
        <v>3</v>
      </c>
      <c r="C18" s="13" t="s">
        <v>1</v>
      </c>
      <c r="D18" s="13" t="s">
        <v>4</v>
      </c>
      <c r="E18" s="13" t="s">
        <v>5</v>
      </c>
      <c r="F18" s="13" t="s">
        <v>6</v>
      </c>
    </row>
    <row r="19" spans="1:6" x14ac:dyDescent="0.25">
      <c r="A19" s="14">
        <v>1</v>
      </c>
      <c r="B19" s="20">
        <v>297</v>
      </c>
      <c r="C19" s="26" t="str">
        <f t="shared" ref="C19" si="2">IF(ISBLANK(B19)," ",VLOOKUP(B19,LYC,2,FALSE)&amp;" "&amp;VLOOKUP(B19,LYC,3,FALSE)&amp;",  "&amp;VLOOKUP(B19,LYC,7,FALSE))</f>
        <v>LYC LAMARTINE,  MACON</v>
      </c>
      <c r="D19" s="20"/>
      <c r="E19" s="13" t="s">
        <v>18</v>
      </c>
      <c r="F19" s="13" t="s">
        <v>42</v>
      </c>
    </row>
  </sheetData>
  <mergeCells count="2">
    <mergeCell ref="A8:C8"/>
    <mergeCell ref="A17:C1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22" sqref="H22:H23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52.28515625" style="8" customWidth="1"/>
    <col min="4" max="4" width="5.42578125" style="8" customWidth="1"/>
    <col min="5" max="5" width="8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22</v>
      </c>
      <c r="D2" s="5"/>
      <c r="E2" s="5"/>
      <c r="F2" s="6"/>
    </row>
    <row r="3" spans="1:7" ht="15.75" x14ac:dyDescent="0.25">
      <c r="A3" s="2"/>
      <c r="B3" s="18"/>
      <c r="C3" s="3" t="s">
        <v>23</v>
      </c>
      <c r="D3" s="7"/>
      <c r="E3" s="7"/>
      <c r="F3" s="6"/>
    </row>
    <row r="4" spans="1:7" ht="15.75" x14ac:dyDescent="0.25">
      <c r="A4" s="3"/>
      <c r="B4" s="19"/>
      <c r="C4" s="3" t="s">
        <v>14</v>
      </c>
      <c r="D4" s="4"/>
      <c r="E4" s="4"/>
    </row>
    <row r="5" spans="1:7" ht="15.75" x14ac:dyDescent="0.25">
      <c r="A5" s="3"/>
      <c r="B5" s="19"/>
      <c r="C5" s="3" t="s">
        <v>24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31" t="s">
        <v>11</v>
      </c>
      <c r="B8" s="32"/>
      <c r="C8" s="32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266</v>
      </c>
      <c r="C10" s="26" t="str">
        <f t="shared" ref="C10:C13" si="0">IF(ISBLANK(B10)," ",VLOOKUP(B10,LYC,2,FALSE)&amp;" "&amp;VLOOKUP(B10,LYC,3,FALSE)&amp;",  "&amp;VLOOKUP(B10,LYC,7,FALSE))</f>
        <v>COL ROGER SEMET,  DIGOIN</v>
      </c>
      <c r="D10" s="20">
        <v>1</v>
      </c>
      <c r="E10" s="13"/>
      <c r="F10" s="13"/>
      <c r="G10" s="23"/>
    </row>
    <row r="11" spans="1:7" x14ac:dyDescent="0.25">
      <c r="A11" s="14">
        <v>2</v>
      </c>
      <c r="B11" s="12">
        <v>294</v>
      </c>
      <c r="C11" s="10" t="str">
        <f t="shared" si="0"/>
        <v>COL LA CROIX MENEE,  LE CREUSOT</v>
      </c>
      <c r="D11" s="12">
        <v>1</v>
      </c>
      <c r="E11" s="11"/>
      <c r="F11" s="13"/>
    </row>
    <row r="12" spans="1:7" x14ac:dyDescent="0.25">
      <c r="A12" s="14">
        <v>3</v>
      </c>
      <c r="B12" s="12">
        <v>245</v>
      </c>
      <c r="C12" s="10" t="str">
        <f t="shared" si="0"/>
        <v>COL GUILLAUME DES AUTELS,  CHAROLLES</v>
      </c>
      <c r="D12" s="12">
        <v>1</v>
      </c>
      <c r="E12" s="11"/>
      <c r="F12" s="13"/>
    </row>
    <row r="13" spans="1:7" x14ac:dyDescent="0.25">
      <c r="A13" s="14">
        <v>4</v>
      </c>
      <c r="B13" s="12">
        <v>312</v>
      </c>
      <c r="C13" s="10" t="str">
        <f t="shared" si="0"/>
        <v>COL ST CYR,  MATOUR</v>
      </c>
      <c r="D13" s="12">
        <v>1</v>
      </c>
      <c r="E13" s="11"/>
      <c r="F13" s="13"/>
    </row>
    <row r="14" spans="1:7" x14ac:dyDescent="0.25">
      <c r="A14" s="14">
        <v>5</v>
      </c>
      <c r="B14" s="12">
        <v>312</v>
      </c>
      <c r="C14" s="10" t="str">
        <f t="shared" ref="C14" si="1">IF(ISBLANK(B14)," ",VLOOKUP(B14,LYC,2,FALSE)&amp;" "&amp;VLOOKUP(B14,LYC,3,FALSE)&amp;",  "&amp;VLOOKUP(B14,LYC,7,FALSE))</f>
        <v>COL ST CYR,  MATOUR</v>
      </c>
      <c r="D14" s="12">
        <v>2</v>
      </c>
      <c r="E14" s="11"/>
      <c r="F14" s="13"/>
    </row>
    <row r="15" spans="1:7" x14ac:dyDescent="0.25">
      <c r="A15" s="22"/>
      <c r="B15" s="22"/>
      <c r="C15" s="22"/>
    </row>
    <row r="16" spans="1:7" x14ac:dyDescent="0.25">
      <c r="A16" s="31" t="s">
        <v>25</v>
      </c>
      <c r="B16" s="32"/>
      <c r="C16" s="32"/>
    </row>
    <row r="17" spans="1:6" x14ac:dyDescent="0.25">
      <c r="A17" s="13" t="s">
        <v>2</v>
      </c>
      <c r="B17" s="20" t="s">
        <v>3</v>
      </c>
      <c r="C17" s="13" t="s">
        <v>1</v>
      </c>
      <c r="D17" s="13" t="s">
        <v>4</v>
      </c>
      <c r="E17" s="13" t="s">
        <v>5</v>
      </c>
      <c r="F17" s="13" t="s">
        <v>6</v>
      </c>
    </row>
    <row r="18" spans="1:6" x14ac:dyDescent="0.25">
      <c r="A18" s="14">
        <v>1</v>
      </c>
      <c r="B18" s="20">
        <v>294</v>
      </c>
      <c r="C18" s="26" t="str">
        <f t="shared" ref="C18:C21" si="2">IF(ISBLANK(B18)," ",VLOOKUP(B18,LYC,2,FALSE)&amp;" "&amp;VLOOKUP(B18,LYC,3,FALSE)&amp;",  "&amp;VLOOKUP(B18,LYC,7,FALSE))</f>
        <v>COL LA CROIX MENEE,  LE CREUSOT</v>
      </c>
      <c r="D18" s="20">
        <v>2</v>
      </c>
      <c r="E18" s="13"/>
      <c r="F18" s="13"/>
    </row>
    <row r="19" spans="1:6" x14ac:dyDescent="0.25">
      <c r="A19" s="14">
        <v>2</v>
      </c>
      <c r="B19" s="28">
        <v>245</v>
      </c>
      <c r="C19" s="10" t="str">
        <f t="shared" si="2"/>
        <v>COL GUILLAUME DES AUTELS,  CHAROLLES</v>
      </c>
      <c r="D19" s="28">
        <v>2</v>
      </c>
      <c r="E19" s="29"/>
      <c r="F19" s="29"/>
    </row>
    <row r="20" spans="1:6" x14ac:dyDescent="0.25">
      <c r="A20" s="14">
        <v>2</v>
      </c>
      <c r="B20" s="28">
        <v>266</v>
      </c>
      <c r="C20" s="10" t="str">
        <f t="shared" si="2"/>
        <v>COL ROGER SEMET,  DIGOIN</v>
      </c>
      <c r="D20" s="28">
        <v>2</v>
      </c>
      <c r="E20" s="29"/>
      <c r="F20" s="29"/>
    </row>
    <row r="21" spans="1:6" x14ac:dyDescent="0.25">
      <c r="A21" s="14">
        <v>4</v>
      </c>
      <c r="B21" s="28">
        <v>312</v>
      </c>
      <c r="C21" s="10" t="str">
        <f t="shared" si="2"/>
        <v>COL ST CYR,  MATOUR</v>
      </c>
      <c r="D21" s="28">
        <v>3</v>
      </c>
      <c r="E21" s="29"/>
      <c r="F21" s="29"/>
    </row>
    <row r="22" spans="1:6" x14ac:dyDescent="0.25">
      <c r="A22" s="14">
        <v>5</v>
      </c>
      <c r="B22" s="28">
        <v>294</v>
      </c>
      <c r="C22" s="10" t="str">
        <f t="shared" ref="C22:C23" si="3">IF(ISBLANK(B22)," ",VLOOKUP(B22,LYC,2,FALSE)&amp;" "&amp;VLOOKUP(B22,LYC,3,FALSE)&amp;",  "&amp;VLOOKUP(B22,LYC,7,FALSE))</f>
        <v>COL LA CROIX MENEE,  LE CREUSOT</v>
      </c>
      <c r="D22" s="28">
        <v>3</v>
      </c>
      <c r="E22" s="29"/>
      <c r="F22" s="29"/>
    </row>
    <row r="23" spans="1:6" x14ac:dyDescent="0.25">
      <c r="A23" s="14">
        <v>6</v>
      </c>
      <c r="B23" s="28">
        <v>312</v>
      </c>
      <c r="C23" s="10" t="str">
        <f t="shared" si="3"/>
        <v>COL ST CYR,  MATOUR</v>
      </c>
      <c r="D23" s="28">
        <v>4</v>
      </c>
      <c r="E23" s="29"/>
      <c r="F23" s="29"/>
    </row>
    <row r="25" spans="1:6" x14ac:dyDescent="0.25">
      <c r="A25" s="31" t="s">
        <v>45</v>
      </c>
      <c r="B25" s="32"/>
      <c r="C25" s="32"/>
    </row>
    <row r="26" spans="1:6" x14ac:dyDescent="0.25">
      <c r="A26" s="13" t="s">
        <v>2</v>
      </c>
      <c r="B26" s="20" t="s">
        <v>3</v>
      </c>
      <c r="C26" s="13" t="s">
        <v>1</v>
      </c>
      <c r="D26" s="13" t="s">
        <v>4</v>
      </c>
      <c r="E26" s="13" t="s">
        <v>5</v>
      </c>
      <c r="F26" s="13" t="s">
        <v>6</v>
      </c>
    </row>
    <row r="27" spans="1:6" x14ac:dyDescent="0.25">
      <c r="A27" s="14">
        <v>1</v>
      </c>
      <c r="B27" s="20">
        <v>266</v>
      </c>
      <c r="C27" s="26" t="str">
        <f t="shared" ref="C27" si="4">IF(ISBLANK(B27)," ",VLOOKUP(B27,LYC,2,FALSE)&amp;" "&amp;VLOOKUP(B27,LYC,3,FALSE)&amp;",  "&amp;VLOOKUP(B27,LYC,7,FALSE))</f>
        <v>COL ROGER SEMET,  DIGOIN</v>
      </c>
      <c r="D27" s="20">
        <v>1</v>
      </c>
      <c r="E27" s="13" t="s">
        <v>18</v>
      </c>
      <c r="F27" s="13"/>
    </row>
  </sheetData>
  <mergeCells count="3">
    <mergeCell ref="A8:C8"/>
    <mergeCell ref="A16:C16"/>
    <mergeCell ref="A25:C2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15" sqref="I15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52.28515625" style="8" customWidth="1"/>
    <col min="4" max="4" width="5.42578125" style="8" customWidth="1"/>
    <col min="5" max="5" width="4.570312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26</v>
      </c>
      <c r="D2" s="5"/>
      <c r="E2" s="5"/>
      <c r="F2" s="6"/>
    </row>
    <row r="3" spans="1:7" ht="15.75" x14ac:dyDescent="0.25">
      <c r="A3" s="2"/>
      <c r="B3" s="18"/>
      <c r="C3" s="3" t="s">
        <v>27</v>
      </c>
      <c r="D3" s="7"/>
      <c r="E3" s="7"/>
      <c r="F3" s="6"/>
    </row>
    <row r="4" spans="1:7" ht="15.75" x14ac:dyDescent="0.25">
      <c r="A4" s="3"/>
      <c r="B4" s="19"/>
      <c r="C4" s="3" t="s">
        <v>14</v>
      </c>
      <c r="D4" s="4"/>
      <c r="E4" s="4"/>
    </row>
    <row r="5" spans="1:7" ht="15.75" x14ac:dyDescent="0.25">
      <c r="A5" s="3"/>
      <c r="B5" s="19"/>
      <c r="C5" s="3" t="s">
        <v>28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31" t="s">
        <v>43</v>
      </c>
      <c r="B8" s="32"/>
      <c r="C8" s="32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242</v>
      </c>
      <c r="C10" s="26" t="str">
        <f t="shared" ref="C10:C11" si="0">IF(ISBLANK(B10)," ",VLOOKUP(B10,LYC,2,FALSE)&amp;" "&amp;VLOOKUP(B10,LYC,3,FALSE)&amp;",  "&amp;VLOOKUP(B10,LYC,7,FALSE))</f>
        <v>LYC JULIEN WITTMER,  CHAROLLES</v>
      </c>
      <c r="D10" s="20">
        <v>1</v>
      </c>
      <c r="E10" s="13"/>
      <c r="F10" s="13"/>
      <c r="G10" s="23"/>
    </row>
    <row r="11" spans="1:7" x14ac:dyDescent="0.25">
      <c r="A11" s="14">
        <v>2</v>
      </c>
      <c r="B11" s="12">
        <v>298</v>
      </c>
      <c r="C11" s="10" t="str">
        <f t="shared" si="0"/>
        <v>LYC RENE CASSIN,  MACON</v>
      </c>
      <c r="D11" s="12">
        <v>1</v>
      </c>
      <c r="E11" s="11"/>
      <c r="F11" s="13"/>
    </row>
    <row r="12" spans="1:7" x14ac:dyDescent="0.25">
      <c r="A12" s="24"/>
      <c r="B12" s="15"/>
      <c r="C12" s="25"/>
      <c r="D12" s="15"/>
      <c r="E12" s="9"/>
      <c r="F12" s="30"/>
    </row>
    <row r="13" spans="1:7" x14ac:dyDescent="0.25">
      <c r="A13" s="22"/>
      <c r="B13" s="22"/>
      <c r="C13" s="22" t="s">
        <v>44</v>
      </c>
    </row>
    <row r="14" spans="1:7" x14ac:dyDescent="0.25">
      <c r="A14" s="13" t="s">
        <v>2</v>
      </c>
      <c r="B14" s="20" t="s">
        <v>3</v>
      </c>
      <c r="C14" s="13" t="s">
        <v>1</v>
      </c>
      <c r="D14" s="13" t="s">
        <v>4</v>
      </c>
      <c r="E14" s="13" t="s">
        <v>5</v>
      </c>
      <c r="F14" s="13" t="s">
        <v>6</v>
      </c>
    </row>
    <row r="15" spans="1:7" x14ac:dyDescent="0.25">
      <c r="A15" s="14">
        <v>1</v>
      </c>
      <c r="B15" s="20">
        <v>242</v>
      </c>
      <c r="C15" s="26" t="str">
        <f t="shared" ref="C15:C16" si="1">IF(ISBLANK(B15)," ",VLOOKUP(B15,LYC,2,FALSE)&amp;" "&amp;VLOOKUP(B15,LYC,3,FALSE)&amp;",  "&amp;VLOOKUP(B15,LYC,7,FALSE))</f>
        <v>LYC JULIEN WITTMER,  CHAROLLES</v>
      </c>
      <c r="D15" s="20">
        <v>1</v>
      </c>
      <c r="E15" s="13"/>
      <c r="F15" s="13" t="s">
        <v>42</v>
      </c>
    </row>
    <row r="16" spans="1:7" x14ac:dyDescent="0.25">
      <c r="A16" s="14">
        <v>2</v>
      </c>
      <c r="B16" s="12">
        <v>292</v>
      </c>
      <c r="C16" s="10" t="str">
        <f t="shared" si="1"/>
        <v>LYC LEON BLUM,  LE CREUSOT CEDEX</v>
      </c>
      <c r="D16" s="12">
        <v>1</v>
      </c>
      <c r="E16" s="11"/>
      <c r="F16" s="13"/>
    </row>
    <row r="17" spans="1:6" x14ac:dyDescent="0.25">
      <c r="A17" s="14">
        <v>3</v>
      </c>
      <c r="B17" s="12">
        <v>298</v>
      </c>
      <c r="C17" s="10" t="str">
        <f t="shared" ref="C17" si="2">IF(ISBLANK(B17)," ",VLOOKUP(B17,LYC,2,FALSE)&amp;" "&amp;VLOOKUP(B17,LYC,3,FALSE)&amp;",  "&amp;VLOOKUP(B17,LYC,7,FALSE))</f>
        <v>LYC RENE CASSIN,  MACON</v>
      </c>
      <c r="D17" s="12"/>
      <c r="E17" s="11"/>
      <c r="F17" s="13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4" sqref="H4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8.140625" style="8" customWidth="1"/>
    <col min="4" max="4" width="5.42578125" style="8" customWidth="1"/>
    <col min="5" max="5" width="6" style="8" customWidth="1"/>
    <col min="6" max="6" width="4.14062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41</v>
      </c>
      <c r="D2" s="5"/>
      <c r="E2" s="5"/>
      <c r="F2" s="6"/>
    </row>
    <row r="3" spans="1:7" ht="15.75" x14ac:dyDescent="0.25">
      <c r="A3" s="2"/>
      <c r="B3" s="18"/>
      <c r="C3" s="3" t="s">
        <v>29</v>
      </c>
      <c r="D3" s="7"/>
      <c r="E3" s="7"/>
      <c r="F3" s="6"/>
    </row>
    <row r="4" spans="1:7" ht="15.75" x14ac:dyDescent="0.25">
      <c r="A4" s="3"/>
      <c r="B4" s="19"/>
      <c r="C4" s="3" t="s">
        <v>14</v>
      </c>
      <c r="D4" s="4"/>
      <c r="E4" s="4"/>
    </row>
    <row r="5" spans="1:7" ht="15.75" x14ac:dyDescent="0.25">
      <c r="A5" s="3"/>
      <c r="B5" s="19"/>
      <c r="C5" s="3" t="s">
        <v>30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31"/>
      <c r="B8" s="32"/>
      <c r="C8" s="32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332</v>
      </c>
      <c r="C10" s="26" t="str">
        <f t="shared" ref="C10:C13" si="0">IF(ISBLANK(B10)," ",VLOOKUP(B10,LYC,2,FALSE)&amp;" "&amp;VLOOKUP(B10,LYC,3,FALSE)&amp;",  "&amp;VLOOKUP(B10,LYC,7,FALSE))</f>
        <v>COL ROGER VAILLAND,  SANVIGNES LES MINES</v>
      </c>
      <c r="D10" s="20">
        <v>1</v>
      </c>
      <c r="E10" s="13" t="s">
        <v>37</v>
      </c>
      <c r="F10" s="13" t="s">
        <v>42</v>
      </c>
      <c r="G10" s="23"/>
    </row>
    <row r="11" spans="1:7" x14ac:dyDescent="0.25">
      <c r="A11" s="14">
        <v>2</v>
      </c>
      <c r="B11" s="12">
        <v>203</v>
      </c>
      <c r="C11" s="10" t="str">
        <f t="shared" si="0"/>
        <v>COL MILITAIRE,  AUTUN CEDEX</v>
      </c>
      <c r="D11" s="12">
        <v>1</v>
      </c>
      <c r="E11" s="11" t="s">
        <v>38</v>
      </c>
      <c r="F11" s="13"/>
    </row>
    <row r="12" spans="1:7" x14ac:dyDescent="0.25">
      <c r="A12" s="14">
        <v>3</v>
      </c>
      <c r="B12" s="12">
        <v>203</v>
      </c>
      <c r="C12" s="10" t="str">
        <f t="shared" si="0"/>
        <v>COL MILITAIRE,  AUTUN CEDEX</v>
      </c>
      <c r="D12" s="12">
        <v>2</v>
      </c>
      <c r="E12" s="11" t="s">
        <v>39</v>
      </c>
      <c r="F12" s="13"/>
    </row>
    <row r="13" spans="1:7" x14ac:dyDescent="0.25">
      <c r="A13" s="14">
        <v>4</v>
      </c>
      <c r="B13" s="12">
        <v>290</v>
      </c>
      <c r="C13" s="10" t="str">
        <f t="shared" si="0"/>
        <v>COL PRIVE LA SOURCE,  LUGNY</v>
      </c>
      <c r="D13" s="12">
        <v>1</v>
      </c>
      <c r="E13" s="11" t="s">
        <v>40</v>
      </c>
      <c r="F13" s="13"/>
    </row>
    <row r="14" spans="1:7" x14ac:dyDescent="0.25">
      <c r="A14" s="22"/>
      <c r="B14" s="22"/>
      <c r="C14" s="22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17" sqref="G17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9.28515625" style="8" customWidth="1"/>
    <col min="4" max="4" width="5.42578125" style="8" customWidth="1"/>
    <col min="5" max="5" width="12" style="8" customWidth="1"/>
    <col min="6" max="6" width="5" style="8" customWidth="1"/>
    <col min="7" max="16384" width="11.42578125" style="8"/>
  </cols>
  <sheetData>
    <row r="1" spans="1:6" ht="21" x14ac:dyDescent="0.35">
      <c r="A1" s="1"/>
      <c r="B1" s="17"/>
      <c r="C1" s="1" t="s">
        <v>0</v>
      </c>
      <c r="D1" s="5"/>
      <c r="E1" s="5"/>
      <c r="F1" s="6"/>
    </row>
    <row r="2" spans="1:6" ht="21" x14ac:dyDescent="0.35">
      <c r="A2" s="1"/>
      <c r="B2" s="17"/>
      <c r="C2" s="1" t="s">
        <v>34</v>
      </c>
      <c r="D2" s="5"/>
      <c r="E2" s="5"/>
      <c r="F2" s="6"/>
    </row>
    <row r="3" spans="1:6" ht="15.75" x14ac:dyDescent="0.25">
      <c r="A3" s="2"/>
      <c r="B3" s="18"/>
      <c r="C3" s="3" t="s">
        <v>35</v>
      </c>
      <c r="D3" s="7"/>
      <c r="E3" s="7"/>
      <c r="F3" s="6"/>
    </row>
    <row r="4" spans="1:6" ht="15.75" x14ac:dyDescent="0.25">
      <c r="A4" s="3"/>
      <c r="B4" s="19"/>
      <c r="C4" s="3" t="s">
        <v>14</v>
      </c>
      <c r="D4" s="4"/>
      <c r="E4" s="4"/>
    </row>
    <row r="5" spans="1:6" ht="15.75" x14ac:dyDescent="0.25">
      <c r="A5" s="3"/>
      <c r="B5" s="19"/>
      <c r="C5" s="3" t="s">
        <v>36</v>
      </c>
      <c r="D5" s="4"/>
      <c r="E5" s="4"/>
    </row>
    <row r="6" spans="1:6" ht="15.75" customHeight="1" x14ac:dyDescent="0.25">
      <c r="A6" s="3"/>
      <c r="B6" s="19"/>
      <c r="C6" s="3"/>
      <c r="D6" s="4"/>
      <c r="E6" s="4"/>
    </row>
    <row r="9" spans="1:6" x14ac:dyDescent="0.25">
      <c r="A9" s="32"/>
      <c r="B9" s="32"/>
      <c r="C9" s="32"/>
    </row>
    <row r="10" spans="1:6" x14ac:dyDescent="0.25">
      <c r="A10" s="13" t="s">
        <v>2</v>
      </c>
      <c r="B10" s="20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6" x14ac:dyDescent="0.25">
      <c r="A11" s="14">
        <v>1</v>
      </c>
      <c r="B11" s="20">
        <v>207</v>
      </c>
      <c r="C11" s="26" t="str">
        <f t="shared" ref="C11:C12" si="0">IF(ISBLANK(B11)," ",VLOOKUP(B11,LYC,2,FALSE)&amp;" "&amp;VLOOKUP(B11,LYC,3,FALSE)&amp;",  "&amp;VLOOKUP(B11,LYC,7,FALSE))</f>
        <v>COL DU VALLON,  AUTUN</v>
      </c>
      <c r="D11" s="20">
        <v>1</v>
      </c>
      <c r="E11" s="13" t="s">
        <v>18</v>
      </c>
      <c r="F11" s="13" t="s">
        <v>42</v>
      </c>
    </row>
    <row r="12" spans="1:6" x14ac:dyDescent="0.25">
      <c r="A12" s="27">
        <v>2</v>
      </c>
      <c r="B12" s="28">
        <v>289</v>
      </c>
      <c r="C12" s="10" t="str">
        <f t="shared" si="0"/>
        <v>COL VICTOR HUGO,  LUGNY</v>
      </c>
      <c r="D12" s="28">
        <v>1</v>
      </c>
      <c r="E12" s="29"/>
      <c r="F12" s="29"/>
    </row>
    <row r="13" spans="1:6" x14ac:dyDescent="0.25">
      <c r="A13" s="21"/>
      <c r="B13" s="21"/>
      <c r="C13" s="21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1" sqref="H11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52.28515625" style="8" customWidth="1"/>
    <col min="4" max="4" width="5.42578125" style="8" customWidth="1"/>
    <col min="5" max="5" width="5.28515625" style="8" customWidth="1"/>
    <col min="6" max="6" width="5" style="8" customWidth="1"/>
    <col min="7" max="16384" width="11.42578125" style="8"/>
  </cols>
  <sheetData>
    <row r="1" spans="1:6" ht="21" x14ac:dyDescent="0.35">
      <c r="A1" s="1"/>
      <c r="B1" s="17"/>
      <c r="C1" s="1" t="s">
        <v>0</v>
      </c>
      <c r="D1" s="5"/>
      <c r="E1" s="5"/>
      <c r="F1" s="6"/>
    </row>
    <row r="2" spans="1:6" ht="21" x14ac:dyDescent="0.35">
      <c r="A2" s="1"/>
      <c r="B2" s="17"/>
      <c r="C2" s="1" t="s">
        <v>8</v>
      </c>
      <c r="D2" s="5"/>
      <c r="E2" s="5"/>
      <c r="F2" s="6"/>
    </row>
    <row r="3" spans="1:6" ht="15.75" x14ac:dyDescent="0.25">
      <c r="A3" s="2"/>
      <c r="B3" s="18"/>
      <c r="C3" s="3" t="s">
        <v>32</v>
      </c>
      <c r="D3" s="7"/>
      <c r="E3" s="7"/>
      <c r="F3" s="6"/>
    </row>
    <row r="4" spans="1:6" ht="15.75" x14ac:dyDescent="0.25">
      <c r="A4" s="3"/>
      <c r="B4" s="19"/>
      <c r="C4" s="3" t="s">
        <v>9</v>
      </c>
      <c r="D4" s="4"/>
      <c r="E4" s="4"/>
    </row>
    <row r="5" spans="1:6" ht="15.75" x14ac:dyDescent="0.25">
      <c r="A5" s="3"/>
      <c r="B5" s="19"/>
      <c r="C5" s="3" t="s">
        <v>7</v>
      </c>
      <c r="D5" s="4"/>
      <c r="E5" s="4"/>
    </row>
    <row r="6" spans="1:6" ht="15.75" customHeight="1" x14ac:dyDescent="0.25">
      <c r="A6" s="3"/>
      <c r="B6" s="19"/>
      <c r="C6" s="3"/>
      <c r="D6" s="4"/>
      <c r="E6" s="4"/>
    </row>
    <row r="9" spans="1:6" x14ac:dyDescent="0.25">
      <c r="A9" s="32"/>
      <c r="B9" s="32"/>
      <c r="C9" s="32"/>
    </row>
    <row r="10" spans="1:6" x14ac:dyDescent="0.25">
      <c r="A10" s="13" t="s">
        <v>2</v>
      </c>
      <c r="B10" s="20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6" x14ac:dyDescent="0.25">
      <c r="A11" s="14">
        <v>1</v>
      </c>
      <c r="B11" s="20">
        <v>298</v>
      </c>
      <c r="C11" s="26" t="str">
        <f t="shared" ref="C11:C13" si="0">IF(ISBLANK(B11)," ",VLOOKUP(B11,LYC,2,FALSE)&amp;" "&amp;VLOOKUP(B11,LYC,3,FALSE)&amp;",  "&amp;VLOOKUP(B11,LYC,7,FALSE))</f>
        <v>LYC RENE CASSIN,  MACON</v>
      </c>
      <c r="D11" s="20">
        <v>1</v>
      </c>
      <c r="E11" s="13"/>
      <c r="F11" s="13" t="s">
        <v>42</v>
      </c>
    </row>
    <row r="12" spans="1:6" x14ac:dyDescent="0.25">
      <c r="A12" s="14">
        <v>2</v>
      </c>
      <c r="B12" s="20">
        <v>299</v>
      </c>
      <c r="C12" s="26" t="str">
        <f t="shared" si="0"/>
        <v>LYC PRIVE OZANAM,  MACON</v>
      </c>
      <c r="D12" s="20">
        <v>3</v>
      </c>
      <c r="E12" s="11"/>
      <c r="F12" s="13" t="s">
        <v>42</v>
      </c>
    </row>
    <row r="13" spans="1:6" x14ac:dyDescent="0.25">
      <c r="A13" s="14">
        <v>3</v>
      </c>
      <c r="B13" s="12">
        <v>222</v>
      </c>
      <c r="C13" s="10" t="str">
        <f t="shared" si="0"/>
        <v>LYC PONTUS DE TYARD,  CHALON SUR SAONE</v>
      </c>
      <c r="D13" s="12">
        <v>2</v>
      </c>
      <c r="E13" s="11"/>
      <c r="F13" s="11"/>
    </row>
    <row r="14" spans="1:6" x14ac:dyDescent="0.25">
      <c r="A14" s="14">
        <v>4</v>
      </c>
      <c r="B14" s="12">
        <v>222</v>
      </c>
      <c r="C14" s="10" t="str">
        <f t="shared" ref="C14" si="1">IF(ISBLANK(B14)," ",VLOOKUP(B14,LYC,2,FALSE)&amp;" "&amp;VLOOKUP(B14,LYC,3,FALSE)&amp;",  "&amp;VLOOKUP(B14,LYC,7,FALSE))</f>
        <v>LYC PONTUS DE TYARD,  CHALON SUR SAONE</v>
      </c>
      <c r="D14" s="12">
        <v>1</v>
      </c>
      <c r="E14" s="11"/>
      <c r="F14" s="11"/>
    </row>
    <row r="15" spans="1:6" x14ac:dyDescent="0.25">
      <c r="A15" s="14">
        <v>5</v>
      </c>
      <c r="B15" s="12">
        <v>299</v>
      </c>
      <c r="C15" s="10" t="str">
        <f t="shared" ref="C15" si="2">IF(ISBLANK(B15)," ",VLOOKUP(B15,LYC,2,FALSE)&amp;" "&amp;VLOOKUP(B15,LYC,3,FALSE)&amp;",  "&amp;VLOOKUP(B15,LYC,7,FALSE))</f>
        <v>LYC PRIVE OZANAM,  MACON</v>
      </c>
      <c r="D15" s="12">
        <v>2</v>
      </c>
      <c r="E15" s="11"/>
      <c r="F15" s="11"/>
    </row>
    <row r="16" spans="1:6" x14ac:dyDescent="0.25">
      <c r="A16" s="14">
        <v>6</v>
      </c>
      <c r="B16" s="12">
        <v>299</v>
      </c>
      <c r="C16" s="10" t="str">
        <f t="shared" ref="C16:C24" si="3">IF(ISBLANK(B16)," ",VLOOKUP(B16,LYC,2,FALSE)&amp;" "&amp;VLOOKUP(B16,LYC,3,FALSE)&amp;",  "&amp;VLOOKUP(B16,LYC,7,FALSE))</f>
        <v>LYC PRIVE OZANAM,  MACON</v>
      </c>
      <c r="D16" s="12">
        <v>1</v>
      </c>
      <c r="E16" s="11"/>
      <c r="F16" s="11"/>
    </row>
    <row r="17" spans="1:6" x14ac:dyDescent="0.25">
      <c r="A17" s="14">
        <v>7</v>
      </c>
      <c r="B17" s="12">
        <v>299</v>
      </c>
      <c r="C17" s="10" t="str">
        <f t="shared" si="3"/>
        <v>LYC PRIVE OZANAM,  MACON</v>
      </c>
      <c r="D17" s="12">
        <v>4</v>
      </c>
      <c r="E17" s="11"/>
      <c r="F17" s="11"/>
    </row>
    <row r="18" spans="1:6" x14ac:dyDescent="0.25">
      <c r="A18" s="14">
        <v>8</v>
      </c>
      <c r="B18" s="12">
        <v>228</v>
      </c>
      <c r="C18" s="10" t="str">
        <f t="shared" si="3"/>
        <v>LYC POLYVALENT EMILAND GAUTHEY,  CHALON SUR SAONE</v>
      </c>
      <c r="D18" s="12">
        <v>1</v>
      </c>
      <c r="E18" s="11"/>
      <c r="F18" s="11"/>
    </row>
    <row r="19" spans="1:6" x14ac:dyDescent="0.25">
      <c r="A19" s="14">
        <v>9</v>
      </c>
      <c r="B19" s="12">
        <v>296</v>
      </c>
      <c r="C19" s="10" t="str">
        <f t="shared" si="3"/>
        <v>LYC HENRI VINCENOT,  LOUHANS</v>
      </c>
      <c r="D19" s="12">
        <v>1</v>
      </c>
      <c r="E19" s="11"/>
      <c r="F19" s="11"/>
    </row>
    <row r="20" spans="1:6" x14ac:dyDescent="0.25">
      <c r="A20" s="14">
        <v>10</v>
      </c>
      <c r="B20" s="12">
        <v>299</v>
      </c>
      <c r="C20" s="10" t="str">
        <f t="shared" si="3"/>
        <v>LYC PRIVE OZANAM,  MACON</v>
      </c>
      <c r="D20" s="12">
        <v>6</v>
      </c>
      <c r="E20" s="11"/>
      <c r="F20" s="11"/>
    </row>
    <row r="21" spans="1:6" x14ac:dyDescent="0.25">
      <c r="A21" s="14">
        <v>11</v>
      </c>
      <c r="B21" s="12">
        <v>222</v>
      </c>
      <c r="C21" s="10" t="str">
        <f t="shared" si="3"/>
        <v>LYC PONTUS DE TYARD,  CHALON SUR SAONE</v>
      </c>
      <c r="D21" s="12">
        <v>3</v>
      </c>
      <c r="E21" s="11"/>
      <c r="F21" s="11"/>
    </row>
    <row r="22" spans="1:6" x14ac:dyDescent="0.25">
      <c r="A22" s="14">
        <v>12</v>
      </c>
      <c r="B22" s="12">
        <v>222</v>
      </c>
      <c r="C22" s="10" t="str">
        <f t="shared" si="3"/>
        <v>LYC PONTUS DE TYARD,  CHALON SUR SAONE</v>
      </c>
      <c r="D22" s="12">
        <v>4</v>
      </c>
      <c r="E22" s="11"/>
      <c r="F22" s="11"/>
    </row>
    <row r="23" spans="1:6" x14ac:dyDescent="0.25">
      <c r="A23" s="14">
        <v>13</v>
      </c>
      <c r="B23" s="12">
        <v>222</v>
      </c>
      <c r="C23" s="10" t="str">
        <f t="shared" si="3"/>
        <v>LYC PONTUS DE TYARD,  CHALON SUR SAONE</v>
      </c>
      <c r="D23" s="12">
        <v>5</v>
      </c>
      <c r="E23" s="11"/>
      <c r="F23" s="11"/>
    </row>
    <row r="24" spans="1:6" x14ac:dyDescent="0.25">
      <c r="A24" s="14">
        <v>14</v>
      </c>
      <c r="B24" s="12">
        <v>297</v>
      </c>
      <c r="C24" s="10" t="str">
        <f t="shared" si="3"/>
        <v>LYC LAMARTINE,  MACON</v>
      </c>
      <c r="D24" s="12">
        <v>1</v>
      </c>
      <c r="E24" s="11"/>
      <c r="F24" s="11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16" sqref="I16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6.5703125" style="8" customWidth="1"/>
    <col min="4" max="4" width="5.42578125" style="8" customWidth="1"/>
    <col min="5" max="6" width="5" style="8" customWidth="1"/>
    <col min="7" max="16384" width="11.42578125" style="8"/>
  </cols>
  <sheetData>
    <row r="1" spans="1:6" ht="21" x14ac:dyDescent="0.35">
      <c r="A1" s="1"/>
      <c r="B1" s="17"/>
      <c r="C1" s="1" t="s">
        <v>0</v>
      </c>
      <c r="D1" s="5"/>
      <c r="E1" s="5"/>
      <c r="F1" s="6"/>
    </row>
    <row r="2" spans="1:6" ht="21" x14ac:dyDescent="0.35">
      <c r="A2" s="1"/>
      <c r="B2" s="17"/>
      <c r="C2" s="1" t="s">
        <v>10</v>
      </c>
      <c r="D2" s="5"/>
      <c r="E2" s="5"/>
      <c r="F2" s="6"/>
    </row>
    <row r="3" spans="1:6" ht="15.75" x14ac:dyDescent="0.25">
      <c r="A3" s="2"/>
      <c r="B3" s="18"/>
      <c r="C3" s="3" t="s">
        <v>31</v>
      </c>
      <c r="D3" s="7"/>
      <c r="E3" s="7"/>
      <c r="F3" s="6"/>
    </row>
    <row r="4" spans="1:6" ht="15.75" x14ac:dyDescent="0.25">
      <c r="A4" s="3"/>
      <c r="B4" s="19"/>
      <c r="C4" s="3" t="s">
        <v>14</v>
      </c>
      <c r="D4" s="4"/>
      <c r="E4" s="4"/>
    </row>
    <row r="5" spans="1:6" ht="15.75" x14ac:dyDescent="0.25">
      <c r="A5" s="3"/>
      <c r="B5" s="19"/>
      <c r="C5" s="3" t="s">
        <v>33</v>
      </c>
      <c r="D5" s="4"/>
      <c r="E5" s="4"/>
    </row>
    <row r="6" spans="1:6" ht="15.75" customHeight="1" x14ac:dyDescent="0.25">
      <c r="A6" s="3"/>
      <c r="B6" s="19"/>
      <c r="C6" s="3"/>
      <c r="D6" s="4"/>
      <c r="E6" s="4"/>
    </row>
    <row r="8" spans="1:6" x14ac:dyDescent="0.25">
      <c r="A8" s="32"/>
      <c r="B8" s="32"/>
      <c r="C8" s="32"/>
    </row>
    <row r="9" spans="1:6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6" x14ac:dyDescent="0.25">
      <c r="A10" s="14">
        <v>1</v>
      </c>
      <c r="B10" s="20">
        <v>202</v>
      </c>
      <c r="C10" s="26" t="str">
        <f t="shared" ref="C10:C11" si="0">IF(ISBLANK(B10)," ",VLOOKUP(B10,LYC,2,FALSE)&amp;" "&amp;VLOOKUP(B10,LYC,3,FALSE)&amp;",  "&amp;VLOOKUP(B10,LYC,7,FALSE))</f>
        <v>LYC MILITAIRE,  AUTUN CEDEX</v>
      </c>
      <c r="D10" s="20">
        <v>1</v>
      </c>
      <c r="E10" s="13"/>
      <c r="F10" s="13" t="s">
        <v>42</v>
      </c>
    </row>
    <row r="11" spans="1:6" x14ac:dyDescent="0.25">
      <c r="A11" s="14">
        <v>2</v>
      </c>
      <c r="B11" s="20">
        <v>253</v>
      </c>
      <c r="C11" s="26" t="str">
        <f t="shared" si="0"/>
        <v>LYC LA PRAT'S,  CLUNY</v>
      </c>
      <c r="D11" s="20">
        <v>1</v>
      </c>
      <c r="E11" s="13"/>
      <c r="F11" s="13" t="s">
        <v>42</v>
      </c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BAD COL ETAB T1</vt:lpstr>
      <vt:lpstr>DANSE</vt:lpstr>
      <vt:lpstr>ESCALADE COL J2</vt:lpstr>
      <vt:lpstr>ESCALADE LYC J3</vt:lpstr>
      <vt:lpstr>FOOT COL J1</vt:lpstr>
      <vt:lpstr>FINALE T.T COL ETAB</vt:lpstr>
      <vt:lpstr>VOLLEY LYC CG J3 ZONE EST </vt:lpstr>
      <vt:lpstr>VOLLEY LYC CG J2 ZONE OUEST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2022-03-14T09:01:31Z</dcterms:modified>
</cp:coreProperties>
</file>